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9F368C05-96C2-4E57-94F6-15955E4533FD}" xr6:coauthVersionLast="36" xr6:coauthVersionMax="36" xr10:uidLastSave="{00000000-0000-0000-0000-000000000000}"/>
  <bookViews>
    <workbookView xWindow="11505" yWindow="32760" windowWidth="11550" windowHeight="10605" firstSheet="1" activeTab="12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F7" i="24" l="1"/>
  <c r="B8" i="7" l="1"/>
  <c r="C35" i="19"/>
  <c r="C36" i="19" s="1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E38" i="27" s="1"/>
  <c r="D37" i="27"/>
  <c r="C37" i="27"/>
  <c r="C38" i="27" s="1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C38" i="25" l="1"/>
  <c r="C12" i="7"/>
  <c r="K12" i="7" s="1"/>
  <c r="D38" i="27"/>
  <c r="B11" i="7"/>
  <c r="C39" i="22"/>
  <c r="E38" i="28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<sst xmlns="http://schemas.openxmlformats.org/spreadsheetml/2006/main" count="306" uniqueCount="68">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</sst>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>
      <alignment vertical="center"/>
    </xf>
    <xf numFmtId="14" fontId="9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" fontId="6" fillId="3" borderId="2" xfId="0" applyNumberFormat="1" applyFont="1" applyFill="1" applyBorder="1" applyAlignment="1">
      <alignment horizontal="right" vertical="center"/>
    </xf>
    <xf numFmtId="1" fontId="6" fillId="3" borderId="3" xfId="0" applyNumberFormat="1" applyFont="1" applyFill="1" applyBorder="1" applyAlignment="1">
      <alignment horizontal="right" vertical="center"/>
    </xf>
    <xf numFmtId="3" fontId="7" fillId="2" borderId="2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horizontal="right" vertical="center"/>
    </xf>
    <xf numFmtId="1" fontId="6" fillId="4" borderId="2" xfId="0" applyNumberFormat="1" applyFont="1" applyFill="1" applyBorder="1" applyAlignment="1">
      <alignment horizontal="right" vertical="center"/>
    </xf>
    <xf numFmtId="1" fontId="6" fillId="4" borderId="3" xfId="0" applyNumberFormat="1" applyFont="1" applyFill="1" applyBorder="1" applyAlignment="1">
      <alignment horizontal="right" vertical="center"/>
    </xf>
    <xf numFmtId="3" fontId="7" fillId="5" borderId="2" xfId="0" applyNumberFormat="1" applyFont="1" applyFill="1" applyBorder="1" applyAlignment="1">
      <alignment horizontal="right" vertical="center"/>
    </xf>
    <xf numFmtId="3" fontId="7" fillId="5" borderId="3" xfId="0" applyNumberFormat="1" applyFont="1" applyFill="1" applyBorder="1" applyAlignment="1">
      <alignment horizontal="right" vertical="center"/>
    </xf>
    <xf numFmtId="1" fontId="6" fillId="3" borderId="4" xfId="0" applyNumberFormat="1" applyFont="1" applyFill="1" applyBorder="1" applyAlignment="1">
      <alignment horizontal="right" vertical="center"/>
    </xf>
    <xf numFmtId="1" fontId="6" fillId="3" borderId="5" xfId="0" applyNumberFormat="1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right" vertical="center"/>
    </xf>
    <xf numFmtId="14" fontId="7" fillId="2" borderId="2" xfId="0" applyNumberFormat="1" applyFont="1" applyFill="1" applyBorder="1" applyAlignment="1">
      <alignment horizontal="center" vertical="center"/>
    </xf>
    <xf numFmtId="168" fontId="8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right" vertical="center"/>
    </xf>
    <xf numFmtId="14" fontId="7" fillId="5" borderId="2" xfId="0" applyNumberFormat="1" applyFont="1" applyFill="1" applyBorder="1" applyAlignment="1">
      <alignment horizontal="center" vertical="center"/>
    </xf>
    <xf numFmtId="168" fontId="8" fillId="5" borderId="6" xfId="0" applyNumberFormat="1" applyFont="1" applyFill="1" applyBorder="1" applyAlignment="1">
      <alignment horizontal="center" vertical="center"/>
    </xf>
    <xf numFmtId="3" fontId="8" fillId="5" borderId="6" xfId="0" applyNumberFormat="1" applyFont="1" applyFill="1" applyBorder="1" applyAlignment="1">
      <alignment horizontal="right" vertical="center"/>
    </xf>
    <xf numFmtId="14" fontId="7" fillId="2" borderId="4" xfId="0" applyNumberFormat="1" applyFont="1" applyFill="1" applyBorder="1" applyAlignment="1">
      <alignment horizontal="center" vertical="center"/>
    </xf>
    <xf numFmtId="168" fontId="8" fillId="2" borderId="7" xfId="0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3" fontId="13" fillId="6" borderId="11" xfId="0" applyNumberFormat="1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3" fontId="13" fillId="7" borderId="14" xfId="0" applyNumberFormat="1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166" fontId="8" fillId="2" borderId="16" xfId="0" applyNumberFormat="1" applyFont="1" applyFill="1" applyBorder="1" applyAlignment="1">
      <alignment horizontal="center" vertical="center"/>
    </xf>
    <xf numFmtId="167" fontId="7" fillId="2" borderId="17" xfId="0" applyNumberFormat="1" applyFont="1" applyFill="1" applyBorder="1" applyAlignment="1">
      <alignment vertical="center"/>
    </xf>
    <xf numFmtId="167" fontId="7" fillId="2" borderId="18" xfId="0" applyNumberFormat="1" applyFont="1" applyFill="1" applyBorder="1" applyAlignment="1">
      <alignment vertical="center"/>
    </xf>
    <xf numFmtId="167" fontId="14" fillId="2" borderId="19" xfId="0" applyNumberFormat="1" applyFont="1" applyFill="1" applyBorder="1" applyAlignment="1">
      <alignment vertical="center"/>
    </xf>
    <xf numFmtId="166" fontId="8" fillId="5" borderId="20" xfId="0" applyNumberFormat="1" applyFont="1" applyFill="1" applyBorder="1" applyAlignment="1">
      <alignment horizontal="center" vertical="center"/>
    </xf>
    <xf numFmtId="167" fontId="7" fillId="5" borderId="21" xfId="0" applyNumberFormat="1" applyFont="1" applyFill="1" applyBorder="1" applyAlignment="1">
      <alignment vertical="center"/>
    </xf>
    <xf numFmtId="167" fontId="7" fillId="5" borderId="22" xfId="0" applyNumberFormat="1" applyFont="1" applyFill="1" applyBorder="1" applyAlignment="1">
      <alignment vertical="center"/>
    </xf>
    <xf numFmtId="167" fontId="14" fillId="5" borderId="23" xfId="0" applyNumberFormat="1" applyFont="1" applyFill="1" applyBorder="1" applyAlignment="1">
      <alignment vertical="center"/>
    </xf>
    <xf numFmtId="166" fontId="8" fillId="2" borderId="20" xfId="0" applyNumberFormat="1" applyFont="1" applyFill="1" applyBorder="1" applyAlignment="1">
      <alignment horizontal="center" vertical="center"/>
    </xf>
    <xf numFmtId="167" fontId="7" fillId="2" borderId="21" xfId="0" applyNumberFormat="1" applyFont="1" applyFill="1" applyBorder="1" applyAlignment="1">
      <alignment vertical="center"/>
    </xf>
    <xf numFmtId="167" fontId="7" fillId="2" borderId="22" xfId="0" applyNumberFormat="1" applyFont="1" applyFill="1" applyBorder="1" applyAlignment="1">
      <alignment vertical="center"/>
    </xf>
    <xf numFmtId="167" fontId="14" fillId="2" borderId="23" xfId="0" applyNumberFormat="1" applyFont="1" applyFill="1" applyBorder="1" applyAlignment="1">
      <alignment vertical="center"/>
    </xf>
    <xf numFmtId="166" fontId="8" fillId="5" borderId="24" xfId="0" applyNumberFormat="1" applyFont="1" applyFill="1" applyBorder="1" applyAlignment="1">
      <alignment horizontal="center" vertical="center"/>
    </xf>
    <xf numFmtId="167" fontId="7" fillId="5" borderId="25" xfId="0" applyNumberFormat="1" applyFont="1" applyFill="1" applyBorder="1" applyAlignment="1">
      <alignment vertical="center"/>
    </xf>
    <xf numFmtId="167" fontId="7" fillId="5" borderId="26" xfId="0" applyNumberFormat="1" applyFont="1" applyFill="1" applyBorder="1" applyAlignment="1">
      <alignment vertical="center"/>
    </xf>
    <xf numFmtId="167" fontId="14" fillId="5" borderId="27" xfId="0" applyNumberFormat="1" applyFont="1" applyFill="1" applyBorder="1" applyAlignment="1">
      <alignment vertical="center"/>
    </xf>
    <xf numFmtId="167" fontId="13" fillId="7" borderId="28" xfId="0" applyNumberFormat="1" applyFont="1" applyFill="1" applyBorder="1" applyAlignment="1">
      <alignment vertical="center"/>
    </xf>
    <xf numFmtId="167" fontId="13" fillId="7" borderId="29" xfId="0" applyNumberFormat="1" applyFont="1" applyFill="1" applyBorder="1" applyAlignment="1">
      <alignment vertical="center"/>
    </xf>
    <xf numFmtId="1" fontId="13" fillId="7" borderId="30" xfId="0" applyNumberFormat="1" applyFont="1" applyFill="1" applyBorder="1" applyAlignment="1">
      <alignment vertical="center" wrapText="1"/>
    </xf>
    <xf numFmtId="1" fontId="13" fillId="7" borderId="31" xfId="0" applyNumberFormat="1" applyFont="1" applyFill="1" applyBorder="1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2" fillId="6" borderId="8" xfId="0" applyFont="1" applyFill="1" applyBorder="1" applyAlignment="1">
      <alignment horizontal="center" vertical="center"/>
    </xf>
    <xf numFmtId="167" fontId="18" fillId="0" borderId="42" xfId="0" applyNumberFormat="1" applyFont="1" applyBorder="1" applyAlignment="1">
      <alignment vertical="center"/>
    </xf>
    <xf numFmtId="167" fontId="19" fillId="0" borderId="42" xfId="0" applyNumberFormat="1" applyFont="1" applyBorder="1" applyAlignment="1">
      <alignment vertical="center"/>
    </xf>
    <xf numFmtId="0" fontId="13" fillId="7" borderId="38" xfId="0" applyFont="1" applyFill="1" applyBorder="1" applyAlignment="1">
      <alignment horizontal="center" vertical="center" wrapText="1"/>
    </xf>
    <xf numFmtId="167" fontId="13" fillId="7" borderId="43" xfId="0" applyNumberFormat="1" applyFont="1" applyFill="1" applyBorder="1" applyAlignment="1">
      <alignment vertical="center"/>
    </xf>
    <xf numFmtId="0" fontId="13" fillId="7" borderId="44" xfId="0" applyFont="1" applyFill="1" applyBorder="1" applyAlignment="1">
      <alignment horizontal="center" vertical="center" wrapText="1"/>
    </xf>
    <xf numFmtId="167" fontId="13" fillId="7" borderId="45" xfId="0" applyNumberFormat="1" applyFont="1" applyFill="1" applyBorder="1" applyAlignment="1">
      <alignment vertical="center"/>
    </xf>
    <xf numFmtId="167" fontId="13" fillId="7" borderId="46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32" xfId="0" applyNumberFormat="1" applyFont="1" applyFill="1" applyBorder="1" applyAlignment="1">
      <alignment horizontal="center" vertical="center"/>
    </xf>
    <xf numFmtId="0" fontId="16" fillId="0" borderId="33" xfId="0" applyNumberFormat="1" applyFont="1" applyFill="1" applyBorder="1" applyAlignment="1">
      <alignment horizontal="center" vertical="center"/>
    </xf>
    <xf numFmtId="0" fontId="16" fillId="0" borderId="34" xfId="0" applyNumberFormat="1" applyFont="1" applyFill="1" applyBorder="1" applyAlignment="1">
      <alignment horizontal="center" vertical="center"/>
    </xf>
    <xf numFmtId="0" fontId="13" fillId="7" borderId="35" xfId="0" applyFont="1" applyFill="1" applyBorder="1" applyAlignment="1">
      <alignment horizontal="center" vertical="center" wrapText="1"/>
    </xf>
    <xf numFmtId="0" fontId="13" fillId="7" borderId="30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7" borderId="38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2" borderId="39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30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137159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2.75" x14ac:dyDescent="0.2"/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">
      <c r="A2" t="s">
        <v>5</v>
      </c>
      <c r="B2" s="1">
        <v>38846.43240740741</v>
      </c>
    </row>
    <row r="3" spans="1:13" x14ac:dyDescent="0.2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">
      <c r="A4" t="s">
        <v>11</v>
      </c>
      <c r="B4" t="s">
        <v>12</v>
      </c>
      <c r="C4" t="s">
        <v>13</v>
      </c>
      <c r="D4" t="s">
        <v>14</v>
      </c>
    </row>
    <row r="5" spans="1:13" x14ac:dyDescent="0.2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F7" sqref="F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Août!A37+1</f>
        <v>45901</v>
      </c>
      <c r="B7" s="31">
        <f>A7</f>
        <v>45901</v>
      </c>
      <c r="C7" s="18">
        <v>45</v>
      </c>
      <c r="D7" s="19">
        <v>1481</v>
      </c>
      <c r="E7" s="19">
        <v>1880</v>
      </c>
      <c r="F7" s="32">
        <f t="shared" ref="F7:F36" si="0">IF($A7=" "," ",SUM(C7:E7))</f>
        <v>3406</v>
      </c>
      <c r="G7" s="18">
        <v>28</v>
      </c>
      <c r="H7" s="19">
        <v>2227</v>
      </c>
      <c r="I7" s="19">
        <v>1952</v>
      </c>
      <c r="J7" s="32">
        <f t="shared" ref="J7:J36" si="1">IF($A7=" "," ",SUM(G7:I7))</f>
        <v>4207</v>
      </c>
      <c r="K7" s="20">
        <f t="shared" ref="K7:M36" si="2">IF($A7=" "," ",SUM(C7,G7))</f>
        <v>73</v>
      </c>
      <c r="L7" s="21">
        <f t="shared" si="2"/>
        <v>3708</v>
      </c>
      <c r="M7" s="21">
        <f t="shared" si="2"/>
        <v>3832</v>
      </c>
      <c r="N7" s="32">
        <f t="shared" ref="N7:N36" si="3">IF($A7=" "," ",SUM(K7:M7))</f>
        <v>7613</v>
      </c>
      <c r="Q7" s="4"/>
    </row>
    <row r="8" spans="1:18" ht="12.75" x14ac:dyDescent="0.2">
      <c r="A8" s="33">
        <f>A7+1</f>
        <v>45902</v>
      </c>
      <c r="B8" s="34">
        <f t="shared" ref="B8:B36" si="4">A8</f>
        <v>45902</v>
      </c>
      <c r="C8" s="22">
        <v>50</v>
      </c>
      <c r="D8" s="23">
        <v>2419</v>
      </c>
      <c r="E8" s="23">
        <v>1784</v>
      </c>
      <c r="F8" s="35">
        <f t="shared" si="0"/>
        <v>4253</v>
      </c>
      <c r="G8" s="22">
        <v>35</v>
      </c>
      <c r="H8" s="23">
        <v>2698</v>
      </c>
      <c r="I8" s="23">
        <v>2060</v>
      </c>
      <c r="J8" s="35">
        <f t="shared" si="1"/>
        <v>4793</v>
      </c>
      <c r="K8" s="24">
        <f t="shared" si="2"/>
        <v>85</v>
      </c>
      <c r="L8" s="25">
        <f t="shared" si="2"/>
        <v>5117</v>
      </c>
      <c r="M8" s="25">
        <f t="shared" si="2"/>
        <v>3844</v>
      </c>
      <c r="N8" s="35">
        <f t="shared" si="3"/>
        <v>9046</v>
      </c>
      <c r="Q8" s="4"/>
    </row>
    <row r="9" spans="1:18" ht="12.75" x14ac:dyDescent="0.2">
      <c r="A9" s="30">
        <f t="shared" ref="A9:A36" si="5">A8+1</f>
        <v>45903</v>
      </c>
      <c r="B9" s="31">
        <f t="shared" si="4"/>
        <v>45903</v>
      </c>
      <c r="C9" s="18">
        <v>31</v>
      </c>
      <c r="D9" s="19">
        <v>2544</v>
      </c>
      <c r="E9" s="19">
        <v>1845</v>
      </c>
      <c r="F9" s="32">
        <f t="shared" si="0"/>
        <v>4420</v>
      </c>
      <c r="G9" s="18">
        <v>33</v>
      </c>
      <c r="H9" s="19">
        <v>2859</v>
      </c>
      <c r="I9" s="19">
        <v>2205</v>
      </c>
      <c r="J9" s="32">
        <f t="shared" si="1"/>
        <v>5097</v>
      </c>
      <c r="K9" s="20">
        <f t="shared" si="2"/>
        <v>64</v>
      </c>
      <c r="L9" s="21">
        <f t="shared" si="2"/>
        <v>5403</v>
      </c>
      <c r="M9" s="21">
        <f t="shared" si="2"/>
        <v>4050</v>
      </c>
      <c r="N9" s="32">
        <f t="shared" si="3"/>
        <v>9517</v>
      </c>
    </row>
    <row r="10" spans="1:18" ht="12.75" x14ac:dyDescent="0.2">
      <c r="A10" s="33">
        <f t="shared" si="5"/>
        <v>45904</v>
      </c>
      <c r="B10" s="34">
        <f t="shared" si="4"/>
        <v>45904</v>
      </c>
      <c r="C10" s="22">
        <v>33</v>
      </c>
      <c r="D10" s="23">
        <v>2387</v>
      </c>
      <c r="E10" s="23">
        <v>2154</v>
      </c>
      <c r="F10" s="35">
        <f t="shared" si="0"/>
        <v>4574</v>
      </c>
      <c r="G10" s="22">
        <v>38</v>
      </c>
      <c r="H10" s="23">
        <v>2604</v>
      </c>
      <c r="I10" s="23">
        <v>2087</v>
      </c>
      <c r="J10" s="35">
        <f t="shared" si="1"/>
        <v>4729</v>
      </c>
      <c r="K10" s="24">
        <f t="shared" si="2"/>
        <v>71</v>
      </c>
      <c r="L10" s="25">
        <f t="shared" si="2"/>
        <v>4991</v>
      </c>
      <c r="M10" s="25">
        <f t="shared" si="2"/>
        <v>4241</v>
      </c>
      <c r="N10" s="35">
        <f t="shared" si="3"/>
        <v>9303</v>
      </c>
    </row>
    <row r="11" spans="1:18" ht="12.75" x14ac:dyDescent="0.2">
      <c r="A11" s="30">
        <f t="shared" si="5"/>
        <v>45905</v>
      </c>
      <c r="B11" s="31">
        <f t="shared" si="4"/>
        <v>45905</v>
      </c>
      <c r="C11" s="18">
        <v>52</v>
      </c>
      <c r="D11" s="19">
        <v>2228</v>
      </c>
      <c r="E11" s="19">
        <v>2953</v>
      </c>
      <c r="F11" s="32">
        <f t="shared" si="0"/>
        <v>5233</v>
      </c>
      <c r="G11" s="18">
        <v>53</v>
      </c>
      <c r="H11" s="19">
        <v>2213</v>
      </c>
      <c r="I11" s="19">
        <v>2528</v>
      </c>
      <c r="J11" s="32">
        <f t="shared" si="1"/>
        <v>4794</v>
      </c>
      <c r="K11" s="20">
        <f t="shared" si="2"/>
        <v>105</v>
      </c>
      <c r="L11" s="21">
        <f t="shared" si="2"/>
        <v>4441</v>
      </c>
      <c r="M11" s="21">
        <f t="shared" si="2"/>
        <v>5481</v>
      </c>
      <c r="N11" s="32">
        <f t="shared" si="3"/>
        <v>10027</v>
      </c>
    </row>
    <row r="12" spans="1:18" ht="12.75" x14ac:dyDescent="0.2">
      <c r="A12" s="33">
        <f t="shared" si="5"/>
        <v>45906</v>
      </c>
      <c r="B12" s="34">
        <f t="shared" si="4"/>
        <v>45906</v>
      </c>
      <c r="C12" s="22">
        <v>59</v>
      </c>
      <c r="D12" s="23">
        <v>1405</v>
      </c>
      <c r="E12" s="23">
        <v>2437</v>
      </c>
      <c r="F12" s="35">
        <f t="shared" si="0"/>
        <v>3901</v>
      </c>
      <c r="G12" s="22">
        <v>65</v>
      </c>
      <c r="H12" s="23">
        <v>1417</v>
      </c>
      <c r="I12" s="23">
        <v>2444</v>
      </c>
      <c r="J12" s="35">
        <f t="shared" si="1"/>
        <v>3926</v>
      </c>
      <c r="K12" s="24">
        <f t="shared" si="2"/>
        <v>124</v>
      </c>
      <c r="L12" s="25">
        <f t="shared" si="2"/>
        <v>2822</v>
      </c>
      <c r="M12" s="25">
        <f t="shared" si="2"/>
        <v>4881</v>
      </c>
      <c r="N12" s="35">
        <f t="shared" si="3"/>
        <v>7827</v>
      </c>
    </row>
    <row r="13" spans="1:18" ht="12.75" x14ac:dyDescent="0.2">
      <c r="A13" s="30">
        <f t="shared" si="5"/>
        <v>45907</v>
      </c>
      <c r="B13" s="31">
        <f t="shared" si="4"/>
        <v>45907</v>
      </c>
      <c r="C13" s="18">
        <v>52</v>
      </c>
      <c r="D13" s="19">
        <v>298</v>
      </c>
      <c r="E13" s="19">
        <v>2595</v>
      </c>
      <c r="F13" s="32">
        <f t="shared" si="0"/>
        <v>2945</v>
      </c>
      <c r="G13" s="18">
        <v>46</v>
      </c>
      <c r="H13" s="19">
        <v>401</v>
      </c>
      <c r="I13" s="19">
        <v>3382</v>
      </c>
      <c r="J13" s="32">
        <f t="shared" si="1"/>
        <v>3829</v>
      </c>
      <c r="K13" s="20">
        <f t="shared" si="2"/>
        <v>98</v>
      </c>
      <c r="L13" s="21">
        <f t="shared" si="2"/>
        <v>699</v>
      </c>
      <c r="M13" s="21">
        <f t="shared" si="2"/>
        <v>5977</v>
      </c>
      <c r="N13" s="32">
        <f t="shared" si="3"/>
        <v>6774</v>
      </c>
    </row>
    <row r="14" spans="1:18" ht="12.75" x14ac:dyDescent="0.2">
      <c r="A14" s="33">
        <f t="shared" si="5"/>
        <v>45908</v>
      </c>
      <c r="B14" s="34">
        <f t="shared" si="4"/>
        <v>45908</v>
      </c>
      <c r="C14" s="22">
        <v>57</v>
      </c>
      <c r="D14" s="23">
        <v>1686</v>
      </c>
      <c r="E14" s="23">
        <v>2282</v>
      </c>
      <c r="F14" s="35">
        <f t="shared" si="0"/>
        <v>4025</v>
      </c>
      <c r="G14" s="22">
        <v>49</v>
      </c>
      <c r="H14" s="23">
        <v>2366</v>
      </c>
      <c r="I14" s="23">
        <v>2567</v>
      </c>
      <c r="J14" s="35">
        <f t="shared" si="1"/>
        <v>4982</v>
      </c>
      <c r="K14" s="24">
        <f t="shared" si="2"/>
        <v>106</v>
      </c>
      <c r="L14" s="25">
        <f t="shared" si="2"/>
        <v>4052</v>
      </c>
      <c r="M14" s="25">
        <f t="shared" si="2"/>
        <v>4849</v>
      </c>
      <c r="N14" s="35">
        <f t="shared" si="3"/>
        <v>9007</v>
      </c>
    </row>
    <row r="15" spans="1:18" ht="12.75" x14ac:dyDescent="0.2">
      <c r="A15" s="30">
        <f t="shared" si="5"/>
        <v>45909</v>
      </c>
      <c r="B15" s="31">
        <f t="shared" si="4"/>
        <v>45909</v>
      </c>
      <c r="C15" s="18">
        <v>45</v>
      </c>
      <c r="D15" s="19">
        <v>2437</v>
      </c>
      <c r="E15" s="19">
        <v>1875</v>
      </c>
      <c r="F15" s="32">
        <f t="shared" si="0"/>
        <v>4357</v>
      </c>
      <c r="G15" s="18">
        <v>31</v>
      </c>
      <c r="H15" s="19">
        <v>2941</v>
      </c>
      <c r="I15" s="19">
        <v>1755</v>
      </c>
      <c r="J15" s="32">
        <f t="shared" si="1"/>
        <v>4727</v>
      </c>
      <c r="K15" s="20">
        <f t="shared" si="2"/>
        <v>76</v>
      </c>
      <c r="L15" s="21">
        <f t="shared" si="2"/>
        <v>5378</v>
      </c>
      <c r="M15" s="21">
        <f t="shared" si="2"/>
        <v>3630</v>
      </c>
      <c r="N15" s="32">
        <f t="shared" si="3"/>
        <v>9084</v>
      </c>
    </row>
    <row r="16" spans="1:18" ht="12.75" x14ac:dyDescent="0.2">
      <c r="A16" s="33">
        <f t="shared" si="5"/>
        <v>45910</v>
      </c>
      <c r="B16" s="34">
        <f t="shared" si="4"/>
        <v>45910</v>
      </c>
      <c r="C16" s="22">
        <v>29</v>
      </c>
      <c r="D16" s="23">
        <v>2653</v>
      </c>
      <c r="E16" s="23">
        <v>2041</v>
      </c>
      <c r="F16" s="35">
        <f t="shared" si="0"/>
        <v>4723</v>
      </c>
      <c r="G16" s="22">
        <v>32</v>
      </c>
      <c r="H16" s="23">
        <v>3100</v>
      </c>
      <c r="I16" s="23">
        <v>1742</v>
      </c>
      <c r="J16" s="35">
        <f t="shared" si="1"/>
        <v>4874</v>
      </c>
      <c r="K16" s="24">
        <f t="shared" si="2"/>
        <v>61</v>
      </c>
      <c r="L16" s="25">
        <f t="shared" si="2"/>
        <v>5753</v>
      </c>
      <c r="M16" s="25">
        <f t="shared" si="2"/>
        <v>3783</v>
      </c>
      <c r="N16" s="35">
        <f t="shared" si="3"/>
        <v>9597</v>
      </c>
    </row>
    <row r="17" spans="1:14" ht="12.75" x14ac:dyDescent="0.2">
      <c r="A17" s="30">
        <f t="shared" si="5"/>
        <v>45911</v>
      </c>
      <c r="B17" s="31">
        <f t="shared" si="4"/>
        <v>45911</v>
      </c>
      <c r="C17" s="18">
        <v>34</v>
      </c>
      <c r="D17" s="19">
        <v>2471</v>
      </c>
      <c r="E17" s="19">
        <v>2260</v>
      </c>
      <c r="F17" s="32">
        <f t="shared" si="0"/>
        <v>4765</v>
      </c>
      <c r="G17" s="18">
        <v>47</v>
      </c>
      <c r="H17" s="19">
        <v>2629</v>
      </c>
      <c r="I17" s="19">
        <v>1879</v>
      </c>
      <c r="J17" s="32">
        <f t="shared" si="1"/>
        <v>4555</v>
      </c>
      <c r="K17" s="20">
        <f t="shared" si="2"/>
        <v>81</v>
      </c>
      <c r="L17" s="21">
        <f t="shared" si="2"/>
        <v>5100</v>
      </c>
      <c r="M17" s="21">
        <f t="shared" si="2"/>
        <v>4139</v>
      </c>
      <c r="N17" s="32">
        <f t="shared" si="3"/>
        <v>9320</v>
      </c>
    </row>
    <row r="18" spans="1:14" ht="12.75" x14ac:dyDescent="0.2">
      <c r="A18" s="33">
        <f t="shared" si="5"/>
        <v>45912</v>
      </c>
      <c r="B18" s="34">
        <f t="shared" si="4"/>
        <v>45912</v>
      </c>
      <c r="C18" s="22">
        <v>50</v>
      </c>
      <c r="D18" s="23">
        <v>2234</v>
      </c>
      <c r="E18" s="23">
        <v>2456</v>
      </c>
      <c r="F18" s="35">
        <f t="shared" si="0"/>
        <v>4740</v>
      </c>
      <c r="G18" s="22">
        <v>60</v>
      </c>
      <c r="H18" s="23">
        <v>2308</v>
      </c>
      <c r="I18" s="23">
        <v>2264</v>
      </c>
      <c r="J18" s="35">
        <f t="shared" si="1"/>
        <v>4632</v>
      </c>
      <c r="K18" s="24">
        <f t="shared" si="2"/>
        <v>110</v>
      </c>
      <c r="L18" s="25">
        <f t="shared" si="2"/>
        <v>4542</v>
      </c>
      <c r="M18" s="25">
        <f t="shared" si="2"/>
        <v>4720</v>
      </c>
      <c r="N18" s="35">
        <f t="shared" si="3"/>
        <v>9372</v>
      </c>
    </row>
    <row r="19" spans="1:14" ht="12.75" x14ac:dyDescent="0.2">
      <c r="A19" s="30">
        <f t="shared" si="5"/>
        <v>45913</v>
      </c>
      <c r="B19" s="31">
        <f t="shared" si="4"/>
        <v>45913</v>
      </c>
      <c r="C19" s="18">
        <v>56</v>
      </c>
      <c r="D19" s="19">
        <v>1408</v>
      </c>
      <c r="E19" s="19">
        <v>2059</v>
      </c>
      <c r="F19" s="32">
        <f t="shared" si="0"/>
        <v>3523</v>
      </c>
      <c r="G19" s="18">
        <v>72</v>
      </c>
      <c r="H19" s="19">
        <v>1520</v>
      </c>
      <c r="I19" s="19">
        <v>2497</v>
      </c>
      <c r="J19" s="32">
        <f t="shared" si="1"/>
        <v>4089</v>
      </c>
      <c r="K19" s="20">
        <f t="shared" si="2"/>
        <v>128</v>
      </c>
      <c r="L19" s="21">
        <f t="shared" si="2"/>
        <v>2928</v>
      </c>
      <c r="M19" s="21">
        <f t="shared" si="2"/>
        <v>4556</v>
      </c>
      <c r="N19" s="32">
        <f t="shared" si="3"/>
        <v>7612</v>
      </c>
    </row>
    <row r="20" spans="1:14" ht="12.75" x14ac:dyDescent="0.2">
      <c r="A20" s="33">
        <f t="shared" si="5"/>
        <v>45914</v>
      </c>
      <c r="B20" s="34">
        <f t="shared" si="4"/>
        <v>45914</v>
      </c>
      <c r="C20" s="22">
        <v>61</v>
      </c>
      <c r="D20" s="23">
        <v>304</v>
      </c>
      <c r="E20" s="23">
        <v>2038</v>
      </c>
      <c r="F20" s="35">
        <f t="shared" si="0"/>
        <v>2403</v>
      </c>
      <c r="G20" s="22">
        <v>59</v>
      </c>
      <c r="H20" s="23">
        <v>455</v>
      </c>
      <c r="I20" s="23">
        <v>3474</v>
      </c>
      <c r="J20" s="35">
        <f t="shared" si="1"/>
        <v>3988</v>
      </c>
      <c r="K20" s="24">
        <f t="shared" si="2"/>
        <v>120</v>
      </c>
      <c r="L20" s="25">
        <f t="shared" si="2"/>
        <v>759</v>
      </c>
      <c r="M20" s="25">
        <f t="shared" si="2"/>
        <v>5512</v>
      </c>
      <c r="N20" s="35">
        <f t="shared" si="3"/>
        <v>6391</v>
      </c>
    </row>
    <row r="21" spans="1:14" ht="12.75" x14ac:dyDescent="0.2">
      <c r="A21" s="30">
        <f t="shared" si="5"/>
        <v>45915</v>
      </c>
      <c r="B21" s="31">
        <f t="shared" si="4"/>
        <v>45915</v>
      </c>
      <c r="C21" s="18">
        <v>64</v>
      </c>
      <c r="D21" s="19">
        <v>1724</v>
      </c>
      <c r="E21" s="19">
        <v>1958</v>
      </c>
      <c r="F21" s="32">
        <f t="shared" si="0"/>
        <v>3746</v>
      </c>
      <c r="G21" s="18">
        <v>48</v>
      </c>
      <c r="H21" s="19">
        <v>2400</v>
      </c>
      <c r="I21" s="19">
        <v>2388</v>
      </c>
      <c r="J21" s="32">
        <f t="shared" si="1"/>
        <v>4836</v>
      </c>
      <c r="K21" s="20">
        <f t="shared" si="2"/>
        <v>112</v>
      </c>
      <c r="L21" s="21">
        <f t="shared" si="2"/>
        <v>4124</v>
      </c>
      <c r="M21" s="21">
        <f t="shared" si="2"/>
        <v>4346</v>
      </c>
      <c r="N21" s="32">
        <f t="shared" si="3"/>
        <v>8582</v>
      </c>
    </row>
    <row r="22" spans="1:14" ht="12.75" x14ac:dyDescent="0.2">
      <c r="A22" s="33">
        <f t="shared" si="5"/>
        <v>45916</v>
      </c>
      <c r="B22" s="34">
        <f t="shared" si="4"/>
        <v>45916</v>
      </c>
      <c r="C22" s="22">
        <v>44</v>
      </c>
      <c r="D22" s="23">
        <v>2367</v>
      </c>
      <c r="E22" s="23">
        <v>1667</v>
      </c>
      <c r="F22" s="35">
        <f t="shared" si="0"/>
        <v>4078</v>
      </c>
      <c r="G22" s="22">
        <v>35</v>
      </c>
      <c r="H22" s="23">
        <v>3004</v>
      </c>
      <c r="I22" s="23">
        <v>1822</v>
      </c>
      <c r="J22" s="35">
        <f t="shared" si="1"/>
        <v>4861</v>
      </c>
      <c r="K22" s="24">
        <f t="shared" si="2"/>
        <v>79</v>
      </c>
      <c r="L22" s="25">
        <f t="shared" si="2"/>
        <v>5371</v>
      </c>
      <c r="M22" s="25">
        <f t="shared" si="2"/>
        <v>3489</v>
      </c>
      <c r="N22" s="35">
        <f t="shared" si="3"/>
        <v>8939</v>
      </c>
    </row>
    <row r="23" spans="1:14" ht="12.75" x14ac:dyDescent="0.2">
      <c r="A23" s="30">
        <f t="shared" si="5"/>
        <v>45917</v>
      </c>
      <c r="B23" s="31">
        <f t="shared" si="4"/>
        <v>45917</v>
      </c>
      <c r="C23" s="18">
        <v>39</v>
      </c>
      <c r="D23" s="19">
        <v>2662</v>
      </c>
      <c r="E23" s="19">
        <v>1554</v>
      </c>
      <c r="F23" s="32">
        <f t="shared" si="0"/>
        <v>4255</v>
      </c>
      <c r="G23" s="18">
        <v>34</v>
      </c>
      <c r="H23" s="19">
        <v>3039</v>
      </c>
      <c r="I23" s="19">
        <v>1713</v>
      </c>
      <c r="J23" s="32">
        <f t="shared" si="1"/>
        <v>4786</v>
      </c>
      <c r="K23" s="20">
        <f t="shared" si="2"/>
        <v>73</v>
      </c>
      <c r="L23" s="21">
        <f t="shared" si="2"/>
        <v>5701</v>
      </c>
      <c r="M23" s="21">
        <f t="shared" si="2"/>
        <v>3267</v>
      </c>
      <c r="N23" s="32">
        <f t="shared" si="3"/>
        <v>9041</v>
      </c>
    </row>
    <row r="24" spans="1:14" ht="12.75" x14ac:dyDescent="0.2">
      <c r="A24" s="33">
        <f t="shared" si="5"/>
        <v>45918</v>
      </c>
      <c r="B24" s="34">
        <f t="shared" si="4"/>
        <v>45918</v>
      </c>
      <c r="C24" s="22">
        <v>37</v>
      </c>
      <c r="D24" s="23">
        <v>2001</v>
      </c>
      <c r="E24" s="23">
        <v>1501</v>
      </c>
      <c r="F24" s="35">
        <f t="shared" si="0"/>
        <v>3539</v>
      </c>
      <c r="G24" s="22">
        <v>46</v>
      </c>
      <c r="H24" s="23">
        <v>2257</v>
      </c>
      <c r="I24" s="23">
        <v>1613</v>
      </c>
      <c r="J24" s="35">
        <f t="shared" si="1"/>
        <v>3916</v>
      </c>
      <c r="K24" s="24">
        <f t="shared" si="2"/>
        <v>83</v>
      </c>
      <c r="L24" s="25">
        <f t="shared" si="2"/>
        <v>4258</v>
      </c>
      <c r="M24" s="25">
        <f t="shared" si="2"/>
        <v>3114</v>
      </c>
      <c r="N24" s="35">
        <f t="shared" si="3"/>
        <v>7455</v>
      </c>
    </row>
    <row r="25" spans="1:14" ht="12.75" x14ac:dyDescent="0.2">
      <c r="A25" s="30">
        <f t="shared" si="5"/>
        <v>45919</v>
      </c>
      <c r="B25" s="31">
        <f t="shared" si="4"/>
        <v>45919</v>
      </c>
      <c r="C25" s="18">
        <v>49</v>
      </c>
      <c r="D25" s="19">
        <v>2576</v>
      </c>
      <c r="E25" s="19">
        <v>1560</v>
      </c>
      <c r="F25" s="32">
        <f t="shared" si="0"/>
        <v>4185</v>
      </c>
      <c r="G25" s="18">
        <v>65</v>
      </c>
      <c r="H25" s="19">
        <v>2465</v>
      </c>
      <c r="I25" s="19">
        <v>1957</v>
      </c>
      <c r="J25" s="32">
        <f t="shared" si="1"/>
        <v>4487</v>
      </c>
      <c r="K25" s="20">
        <f t="shared" si="2"/>
        <v>114</v>
      </c>
      <c r="L25" s="21">
        <f t="shared" si="2"/>
        <v>5041</v>
      </c>
      <c r="M25" s="21">
        <f t="shared" si="2"/>
        <v>3517</v>
      </c>
      <c r="N25" s="32">
        <f t="shared" si="3"/>
        <v>8672</v>
      </c>
    </row>
    <row r="26" spans="1:14" ht="12.75" x14ac:dyDescent="0.2">
      <c r="A26" s="33">
        <f t="shared" si="5"/>
        <v>45920</v>
      </c>
      <c r="B26" s="34">
        <f t="shared" si="4"/>
        <v>45920</v>
      </c>
      <c r="C26" s="22">
        <v>71</v>
      </c>
      <c r="D26" s="23">
        <v>1674</v>
      </c>
      <c r="E26" s="23">
        <v>1652</v>
      </c>
      <c r="F26" s="35">
        <f t="shared" si="0"/>
        <v>3397</v>
      </c>
      <c r="G26" s="22">
        <v>72</v>
      </c>
      <c r="H26" s="23">
        <v>1532</v>
      </c>
      <c r="I26" s="23">
        <v>2086</v>
      </c>
      <c r="J26" s="35">
        <f t="shared" si="1"/>
        <v>3690</v>
      </c>
      <c r="K26" s="24">
        <f t="shared" si="2"/>
        <v>143</v>
      </c>
      <c r="L26" s="25">
        <f t="shared" si="2"/>
        <v>3206</v>
      </c>
      <c r="M26" s="25">
        <f t="shared" si="2"/>
        <v>3738</v>
      </c>
      <c r="N26" s="35">
        <f t="shared" si="3"/>
        <v>7087</v>
      </c>
    </row>
    <row r="27" spans="1:14" ht="12.75" x14ac:dyDescent="0.2">
      <c r="A27" s="30">
        <f t="shared" si="5"/>
        <v>45921</v>
      </c>
      <c r="B27" s="31">
        <f t="shared" si="4"/>
        <v>45921</v>
      </c>
      <c r="C27" s="18">
        <v>61</v>
      </c>
      <c r="D27" s="19">
        <v>312</v>
      </c>
      <c r="E27" s="19">
        <v>1965</v>
      </c>
      <c r="F27" s="32">
        <f t="shared" si="0"/>
        <v>2338</v>
      </c>
      <c r="G27" s="18">
        <v>55</v>
      </c>
      <c r="H27" s="19">
        <v>430</v>
      </c>
      <c r="I27" s="19">
        <v>2766</v>
      </c>
      <c r="J27" s="32">
        <f t="shared" si="1"/>
        <v>3251</v>
      </c>
      <c r="K27" s="20">
        <f t="shared" si="2"/>
        <v>116</v>
      </c>
      <c r="L27" s="21">
        <f t="shared" si="2"/>
        <v>742</v>
      </c>
      <c r="M27" s="21">
        <f t="shared" si="2"/>
        <v>4731</v>
      </c>
      <c r="N27" s="32">
        <f t="shared" si="3"/>
        <v>5589</v>
      </c>
    </row>
    <row r="28" spans="1:14" ht="12.75" x14ac:dyDescent="0.2">
      <c r="A28" s="33">
        <f t="shared" si="5"/>
        <v>45922</v>
      </c>
      <c r="B28" s="34">
        <f t="shared" si="4"/>
        <v>45922</v>
      </c>
      <c r="C28" s="22">
        <v>62</v>
      </c>
      <c r="D28" s="23">
        <v>1738</v>
      </c>
      <c r="E28" s="23">
        <v>1628</v>
      </c>
      <c r="F28" s="35">
        <f t="shared" si="0"/>
        <v>3428</v>
      </c>
      <c r="G28" s="22">
        <v>55</v>
      </c>
      <c r="H28" s="23">
        <v>2590</v>
      </c>
      <c r="I28" s="23">
        <v>2247</v>
      </c>
      <c r="J28" s="35">
        <f t="shared" si="1"/>
        <v>4892</v>
      </c>
      <c r="K28" s="24">
        <f t="shared" si="2"/>
        <v>117</v>
      </c>
      <c r="L28" s="25">
        <f t="shared" si="2"/>
        <v>4328</v>
      </c>
      <c r="M28" s="25">
        <f t="shared" si="2"/>
        <v>3875</v>
      </c>
      <c r="N28" s="35">
        <f t="shared" si="3"/>
        <v>8320</v>
      </c>
    </row>
    <row r="29" spans="1:14" ht="12.75" x14ac:dyDescent="0.2">
      <c r="A29" s="30">
        <f t="shared" si="5"/>
        <v>45923</v>
      </c>
      <c r="B29" s="31">
        <f t="shared" si="4"/>
        <v>45923</v>
      </c>
      <c r="C29" s="18">
        <v>53</v>
      </c>
      <c r="D29" s="19">
        <v>2418</v>
      </c>
      <c r="E29" s="19">
        <v>1371</v>
      </c>
      <c r="F29" s="32">
        <f t="shared" si="0"/>
        <v>3842</v>
      </c>
      <c r="G29" s="18">
        <v>47</v>
      </c>
      <c r="H29" s="19">
        <v>3036</v>
      </c>
      <c r="I29" s="19">
        <v>1699</v>
      </c>
      <c r="J29" s="32">
        <f t="shared" si="1"/>
        <v>4782</v>
      </c>
      <c r="K29" s="20">
        <f t="shared" si="2"/>
        <v>100</v>
      </c>
      <c r="L29" s="21">
        <f t="shared" si="2"/>
        <v>5454</v>
      </c>
      <c r="M29" s="21">
        <f t="shared" si="2"/>
        <v>3070</v>
      </c>
      <c r="N29" s="32">
        <f t="shared" si="3"/>
        <v>8624</v>
      </c>
    </row>
    <row r="30" spans="1:14" ht="12.75" x14ac:dyDescent="0.2">
      <c r="A30" s="33">
        <f t="shared" si="5"/>
        <v>45924</v>
      </c>
      <c r="B30" s="34">
        <f t="shared" si="4"/>
        <v>45924</v>
      </c>
      <c r="C30" s="22">
        <v>43</v>
      </c>
      <c r="D30" s="23">
        <v>2709</v>
      </c>
      <c r="E30" s="23">
        <v>1535</v>
      </c>
      <c r="F30" s="35">
        <f t="shared" si="0"/>
        <v>4287</v>
      </c>
      <c r="G30" s="22">
        <v>44</v>
      </c>
      <c r="H30" s="23">
        <v>2820</v>
      </c>
      <c r="I30" s="23">
        <v>1723</v>
      </c>
      <c r="J30" s="35">
        <f t="shared" si="1"/>
        <v>4587</v>
      </c>
      <c r="K30" s="24">
        <f t="shared" si="2"/>
        <v>87</v>
      </c>
      <c r="L30" s="25">
        <f t="shared" si="2"/>
        <v>5529</v>
      </c>
      <c r="M30" s="25">
        <f t="shared" si="2"/>
        <v>3258</v>
      </c>
      <c r="N30" s="35">
        <f t="shared" si="3"/>
        <v>8874</v>
      </c>
    </row>
    <row r="31" spans="1:14" ht="12.75" x14ac:dyDescent="0.2">
      <c r="A31" s="30">
        <f t="shared" si="5"/>
        <v>45925</v>
      </c>
      <c r="B31" s="31">
        <f t="shared" si="4"/>
        <v>45925</v>
      </c>
      <c r="C31" s="18">
        <v>42</v>
      </c>
      <c r="D31" s="19">
        <v>2538</v>
      </c>
      <c r="E31" s="19">
        <v>1641</v>
      </c>
      <c r="F31" s="32">
        <f t="shared" si="0"/>
        <v>4221</v>
      </c>
      <c r="G31" s="18">
        <v>49</v>
      </c>
      <c r="H31" s="19">
        <v>2605</v>
      </c>
      <c r="I31" s="19">
        <v>1846</v>
      </c>
      <c r="J31" s="32">
        <f t="shared" si="1"/>
        <v>4500</v>
      </c>
      <c r="K31" s="20">
        <f t="shared" si="2"/>
        <v>91</v>
      </c>
      <c r="L31" s="21">
        <f t="shared" si="2"/>
        <v>5143</v>
      </c>
      <c r="M31" s="21">
        <f t="shared" si="2"/>
        <v>3487</v>
      </c>
      <c r="N31" s="32">
        <f t="shared" si="3"/>
        <v>8721</v>
      </c>
    </row>
    <row r="32" spans="1:14" ht="12.75" x14ac:dyDescent="0.2">
      <c r="A32" s="33">
        <f t="shared" si="5"/>
        <v>45926</v>
      </c>
      <c r="B32" s="34">
        <f t="shared" si="4"/>
        <v>45926</v>
      </c>
      <c r="C32" s="22">
        <v>60</v>
      </c>
      <c r="D32" s="23">
        <v>2322</v>
      </c>
      <c r="E32" s="23">
        <v>2200</v>
      </c>
      <c r="F32" s="35">
        <f t="shared" si="0"/>
        <v>4582</v>
      </c>
      <c r="G32" s="22">
        <v>53</v>
      </c>
      <c r="H32" s="23">
        <v>2296</v>
      </c>
      <c r="I32" s="23">
        <v>2122</v>
      </c>
      <c r="J32" s="35">
        <f t="shared" si="1"/>
        <v>4471</v>
      </c>
      <c r="K32" s="24">
        <f t="shared" si="2"/>
        <v>113</v>
      </c>
      <c r="L32" s="25">
        <f t="shared" si="2"/>
        <v>4618</v>
      </c>
      <c r="M32" s="25">
        <f t="shared" si="2"/>
        <v>4322</v>
      </c>
      <c r="N32" s="35">
        <f t="shared" si="3"/>
        <v>9053</v>
      </c>
    </row>
    <row r="33" spans="1:18" ht="12.75" x14ac:dyDescent="0.2">
      <c r="A33" s="30">
        <f t="shared" si="5"/>
        <v>45927</v>
      </c>
      <c r="B33" s="31">
        <f t="shared" si="4"/>
        <v>45927</v>
      </c>
      <c r="C33" s="18">
        <v>64</v>
      </c>
      <c r="D33" s="19">
        <v>1460</v>
      </c>
      <c r="E33" s="19">
        <v>1667</v>
      </c>
      <c r="F33" s="32">
        <f t="shared" si="0"/>
        <v>3191</v>
      </c>
      <c r="G33" s="18">
        <v>74</v>
      </c>
      <c r="H33" s="19">
        <v>1545</v>
      </c>
      <c r="I33" s="19">
        <v>1983</v>
      </c>
      <c r="J33" s="32">
        <f t="shared" si="1"/>
        <v>3602</v>
      </c>
      <c r="K33" s="20">
        <f t="shared" si="2"/>
        <v>138</v>
      </c>
      <c r="L33" s="21">
        <f t="shared" si="2"/>
        <v>3005</v>
      </c>
      <c r="M33" s="21">
        <f t="shared" si="2"/>
        <v>3650</v>
      </c>
      <c r="N33" s="32">
        <f t="shared" si="3"/>
        <v>6793</v>
      </c>
    </row>
    <row r="34" spans="1:18" ht="12.75" x14ac:dyDescent="0.2">
      <c r="A34" s="33">
        <f t="shared" si="5"/>
        <v>45928</v>
      </c>
      <c r="B34" s="34">
        <f t="shared" si="4"/>
        <v>45928</v>
      </c>
      <c r="C34" s="22">
        <v>58</v>
      </c>
      <c r="D34" s="23">
        <v>290</v>
      </c>
      <c r="E34" s="23">
        <v>1697</v>
      </c>
      <c r="F34" s="35">
        <f t="shared" si="0"/>
        <v>2045</v>
      </c>
      <c r="G34" s="22">
        <v>56</v>
      </c>
      <c r="H34" s="23">
        <v>445</v>
      </c>
      <c r="I34" s="23">
        <v>2766</v>
      </c>
      <c r="J34" s="35">
        <f t="shared" si="1"/>
        <v>3267</v>
      </c>
      <c r="K34" s="24">
        <f t="shared" si="2"/>
        <v>114</v>
      </c>
      <c r="L34" s="25">
        <f t="shared" si="2"/>
        <v>735</v>
      </c>
      <c r="M34" s="25">
        <f t="shared" si="2"/>
        <v>4463</v>
      </c>
      <c r="N34" s="35">
        <f t="shared" si="3"/>
        <v>5312</v>
      </c>
    </row>
    <row r="35" spans="1:18" ht="12.75" x14ac:dyDescent="0.2">
      <c r="A35" s="30">
        <f t="shared" si="5"/>
        <v>45929</v>
      </c>
      <c r="B35" s="31">
        <f t="shared" si="4"/>
        <v>45929</v>
      </c>
      <c r="C35" s="18">
        <v>57</v>
      </c>
      <c r="D35" s="19">
        <v>1726</v>
      </c>
      <c r="E35" s="19">
        <v>1386</v>
      </c>
      <c r="F35" s="32">
        <f t="shared" si="0"/>
        <v>3169</v>
      </c>
      <c r="G35" s="18">
        <v>51</v>
      </c>
      <c r="H35" s="19">
        <v>2669</v>
      </c>
      <c r="I35" s="19">
        <v>2044</v>
      </c>
      <c r="J35" s="32">
        <f t="shared" si="1"/>
        <v>4764</v>
      </c>
      <c r="K35" s="20">
        <f t="shared" si="2"/>
        <v>108</v>
      </c>
      <c r="L35" s="21">
        <f t="shared" si="2"/>
        <v>4395</v>
      </c>
      <c r="M35" s="21">
        <f t="shared" si="2"/>
        <v>3430</v>
      </c>
      <c r="N35" s="32">
        <f t="shared" si="3"/>
        <v>7933</v>
      </c>
    </row>
    <row r="36" spans="1:18" ht="12.75" x14ac:dyDescent="0.2">
      <c r="A36" s="33">
        <f t="shared" si="5"/>
        <v>45930</v>
      </c>
      <c r="B36" s="34">
        <f t="shared" si="4"/>
        <v>45930</v>
      </c>
      <c r="C36" s="22">
        <v>52</v>
      </c>
      <c r="D36" s="23">
        <v>2518</v>
      </c>
      <c r="E36" s="23">
        <v>1263</v>
      </c>
      <c r="F36" s="35">
        <f t="shared" si="0"/>
        <v>3833</v>
      </c>
      <c r="G36" s="22">
        <v>47</v>
      </c>
      <c r="H36" s="23">
        <v>3023</v>
      </c>
      <c r="I36" s="23">
        <v>1535</v>
      </c>
      <c r="J36" s="35">
        <f t="shared" si="1"/>
        <v>4605</v>
      </c>
      <c r="K36" s="24">
        <f t="shared" si="2"/>
        <v>99</v>
      </c>
      <c r="L36" s="25">
        <f t="shared" si="2"/>
        <v>5541</v>
      </c>
      <c r="M36" s="25">
        <f t="shared" si="2"/>
        <v>2798</v>
      </c>
      <c r="N36" s="35">
        <f t="shared" si="3"/>
        <v>8438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1510</v>
      </c>
      <c r="D37" s="64">
        <f t="shared" si="6"/>
        <v>56990</v>
      </c>
      <c r="E37" s="64">
        <f t="shared" si="6"/>
        <v>56904</v>
      </c>
      <c r="F37" s="64">
        <f t="shared" si="6"/>
        <v>115404</v>
      </c>
      <c r="G37" s="64">
        <f t="shared" si="6"/>
        <v>1479</v>
      </c>
      <c r="H37" s="64">
        <f t="shared" si="6"/>
        <v>65894</v>
      </c>
      <c r="I37" s="64">
        <f t="shared" si="6"/>
        <v>65146</v>
      </c>
      <c r="J37" s="64">
        <f t="shared" si="6"/>
        <v>132519</v>
      </c>
      <c r="K37" s="64">
        <f t="shared" si="6"/>
        <v>2989</v>
      </c>
      <c r="L37" s="64">
        <f t="shared" si="6"/>
        <v>122884</v>
      </c>
      <c r="M37" s="64">
        <f t="shared" si="6"/>
        <v>122050</v>
      </c>
      <c r="N37" s="65">
        <f t="shared" si="6"/>
        <v>247923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 t="shared" ref="C38:N38" si="7">IF(COUNT(C7:C36)=0," ",C37/COUNT(C7:C36))</f>
        <v>50.333333333333336</v>
      </c>
      <c r="D38" s="66">
        <f t="shared" si="7"/>
        <v>1899.6666666666667</v>
      </c>
      <c r="E38" s="66">
        <f t="shared" si="7"/>
        <v>1896.8</v>
      </c>
      <c r="F38" s="66">
        <f t="shared" si="7"/>
        <v>3846.8</v>
      </c>
      <c r="G38" s="66">
        <f t="shared" si="7"/>
        <v>49.3</v>
      </c>
      <c r="H38" s="66">
        <f t="shared" si="7"/>
        <v>2196.4666666666667</v>
      </c>
      <c r="I38" s="66">
        <f t="shared" si="7"/>
        <v>2171.5333333333333</v>
      </c>
      <c r="J38" s="66">
        <f t="shared" si="7"/>
        <v>4417.3</v>
      </c>
      <c r="K38" s="66">
        <f t="shared" si="7"/>
        <v>99.63333333333334</v>
      </c>
      <c r="L38" s="66">
        <f t="shared" si="7"/>
        <v>4096.1333333333332</v>
      </c>
      <c r="M38" s="66">
        <f t="shared" si="7"/>
        <v>4068.3333333333335</v>
      </c>
      <c r="N38" s="67">
        <f t="shared" si="7"/>
        <v>8264.1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S18" sqref="S1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Sept!A36+1</f>
        <v>45931</v>
      </c>
      <c r="B7" s="31">
        <f>A7</f>
        <v>45931</v>
      </c>
      <c r="C7" s="18">
        <v>34</v>
      </c>
      <c r="D7" s="19">
        <v>2734</v>
      </c>
      <c r="E7" s="19">
        <v>1388</v>
      </c>
      <c r="F7" s="32">
        <f t="shared" ref="F7:F37" si="0">IF($A7=" "," ",SUM(C7:E7))</f>
        <v>4156</v>
      </c>
      <c r="G7" s="18">
        <v>44</v>
      </c>
      <c r="H7" s="19">
        <v>2912</v>
      </c>
      <c r="I7" s="19">
        <v>1387</v>
      </c>
      <c r="J7" s="32">
        <f t="shared" ref="J7:J37" si="1">IF($A7=" "," ",SUM(G7:I7))</f>
        <v>4343</v>
      </c>
      <c r="K7" s="20">
        <f t="shared" ref="K7:M37" si="2">IF($A7=" "," ",SUM(C7,G7))</f>
        <v>78</v>
      </c>
      <c r="L7" s="21">
        <f t="shared" si="2"/>
        <v>5646</v>
      </c>
      <c r="M7" s="21">
        <f t="shared" si="2"/>
        <v>2775</v>
      </c>
      <c r="N7" s="32">
        <f t="shared" ref="N7:N37" si="3">IF($A7=" "," ",SUM(K7:M7))</f>
        <v>8499</v>
      </c>
      <c r="Q7" s="4"/>
    </row>
    <row r="8" spans="1:18" ht="12.75" x14ac:dyDescent="0.2">
      <c r="A8" s="33">
        <f>A7+1</f>
        <v>45932</v>
      </c>
      <c r="B8" s="34">
        <f t="shared" ref="B8:B37" si="4">A8</f>
        <v>45932</v>
      </c>
      <c r="C8" s="22">
        <v>48</v>
      </c>
      <c r="D8" s="23">
        <v>2784</v>
      </c>
      <c r="E8" s="23">
        <v>1467</v>
      </c>
      <c r="F8" s="35">
        <f t="shared" si="0"/>
        <v>4299</v>
      </c>
      <c r="G8" s="22">
        <v>45</v>
      </c>
      <c r="H8" s="23">
        <v>2815</v>
      </c>
      <c r="I8" s="23">
        <v>1513</v>
      </c>
      <c r="J8" s="35">
        <f t="shared" si="1"/>
        <v>4373</v>
      </c>
      <c r="K8" s="24">
        <f t="shared" si="2"/>
        <v>93</v>
      </c>
      <c r="L8" s="25">
        <f t="shared" si="2"/>
        <v>5599</v>
      </c>
      <c r="M8" s="25">
        <f t="shared" si="2"/>
        <v>2980</v>
      </c>
      <c r="N8" s="35">
        <f t="shared" si="3"/>
        <v>8672</v>
      </c>
      <c r="Q8" s="4"/>
    </row>
    <row r="9" spans="1:18" ht="12.75" x14ac:dyDescent="0.2">
      <c r="A9" s="30">
        <f t="shared" ref="A9:A37" si="5">A8+1</f>
        <v>45933</v>
      </c>
      <c r="B9" s="31">
        <f t="shared" si="4"/>
        <v>45933</v>
      </c>
      <c r="C9" s="18">
        <v>48</v>
      </c>
      <c r="D9" s="19">
        <v>2652</v>
      </c>
      <c r="E9" s="19">
        <v>2012</v>
      </c>
      <c r="F9" s="32">
        <f t="shared" si="0"/>
        <v>4712</v>
      </c>
      <c r="G9" s="18">
        <v>71</v>
      </c>
      <c r="H9" s="19">
        <v>2490</v>
      </c>
      <c r="I9" s="19">
        <v>1658</v>
      </c>
      <c r="J9" s="32">
        <f t="shared" si="1"/>
        <v>4219</v>
      </c>
      <c r="K9" s="20">
        <f t="shared" si="2"/>
        <v>119</v>
      </c>
      <c r="L9" s="21">
        <f t="shared" si="2"/>
        <v>5142</v>
      </c>
      <c r="M9" s="21">
        <f t="shared" si="2"/>
        <v>3670</v>
      </c>
      <c r="N9" s="32">
        <f t="shared" si="3"/>
        <v>8931</v>
      </c>
    </row>
    <row r="10" spans="1:18" ht="12.75" x14ac:dyDescent="0.2">
      <c r="A10" s="33">
        <f t="shared" si="5"/>
        <v>45934</v>
      </c>
      <c r="B10" s="34">
        <f t="shared" si="4"/>
        <v>45934</v>
      </c>
      <c r="C10" s="22">
        <v>69</v>
      </c>
      <c r="D10" s="23">
        <v>1727</v>
      </c>
      <c r="E10" s="23">
        <v>1506</v>
      </c>
      <c r="F10" s="35">
        <f t="shared" si="0"/>
        <v>3302</v>
      </c>
      <c r="G10" s="22">
        <v>71</v>
      </c>
      <c r="H10" s="23">
        <v>1614</v>
      </c>
      <c r="I10" s="23">
        <v>1550</v>
      </c>
      <c r="J10" s="35">
        <f t="shared" si="1"/>
        <v>3235</v>
      </c>
      <c r="K10" s="24">
        <f t="shared" si="2"/>
        <v>140</v>
      </c>
      <c r="L10" s="25">
        <f t="shared" si="2"/>
        <v>3341</v>
      </c>
      <c r="M10" s="25">
        <f t="shared" si="2"/>
        <v>3056</v>
      </c>
      <c r="N10" s="35">
        <f t="shared" si="3"/>
        <v>6537</v>
      </c>
    </row>
    <row r="11" spans="1:18" ht="12.75" x14ac:dyDescent="0.2">
      <c r="A11" s="30">
        <f t="shared" si="5"/>
        <v>45935</v>
      </c>
      <c r="B11" s="31">
        <f t="shared" si="4"/>
        <v>45935</v>
      </c>
      <c r="C11" s="18">
        <v>58</v>
      </c>
      <c r="D11" s="19">
        <v>334</v>
      </c>
      <c r="E11" s="19">
        <v>1773</v>
      </c>
      <c r="F11" s="32">
        <f t="shared" si="0"/>
        <v>2165</v>
      </c>
      <c r="G11" s="18">
        <v>62</v>
      </c>
      <c r="H11" s="19">
        <v>474</v>
      </c>
      <c r="I11" s="19">
        <v>2402</v>
      </c>
      <c r="J11" s="32">
        <f t="shared" si="1"/>
        <v>2938</v>
      </c>
      <c r="K11" s="20">
        <f t="shared" si="2"/>
        <v>120</v>
      </c>
      <c r="L11" s="21">
        <f t="shared" si="2"/>
        <v>808</v>
      </c>
      <c r="M11" s="21">
        <f t="shared" si="2"/>
        <v>4175</v>
      </c>
      <c r="N11" s="32">
        <f t="shared" si="3"/>
        <v>5103</v>
      </c>
    </row>
    <row r="12" spans="1:18" ht="12.75" x14ac:dyDescent="0.2">
      <c r="A12" s="33">
        <f t="shared" si="5"/>
        <v>45936</v>
      </c>
      <c r="B12" s="34">
        <f t="shared" si="4"/>
        <v>45936</v>
      </c>
      <c r="C12" s="22">
        <v>65</v>
      </c>
      <c r="D12" s="23">
        <v>1864</v>
      </c>
      <c r="E12" s="23">
        <v>1401</v>
      </c>
      <c r="F12" s="35">
        <f t="shared" si="0"/>
        <v>3330</v>
      </c>
      <c r="G12" s="22">
        <v>51</v>
      </c>
      <c r="H12" s="23">
        <v>2669</v>
      </c>
      <c r="I12" s="23">
        <v>1899</v>
      </c>
      <c r="J12" s="35">
        <f t="shared" si="1"/>
        <v>4619</v>
      </c>
      <c r="K12" s="24">
        <f t="shared" si="2"/>
        <v>116</v>
      </c>
      <c r="L12" s="25">
        <f t="shared" si="2"/>
        <v>4533</v>
      </c>
      <c r="M12" s="25">
        <f t="shared" si="2"/>
        <v>3300</v>
      </c>
      <c r="N12" s="35">
        <f t="shared" si="3"/>
        <v>7949</v>
      </c>
    </row>
    <row r="13" spans="1:18" ht="12.75" x14ac:dyDescent="0.2">
      <c r="A13" s="30">
        <f t="shared" si="5"/>
        <v>45937</v>
      </c>
      <c r="B13" s="31">
        <f t="shared" si="4"/>
        <v>45937</v>
      </c>
      <c r="C13" s="18">
        <v>44</v>
      </c>
      <c r="D13" s="19">
        <v>2377</v>
      </c>
      <c r="E13" s="19">
        <v>1256</v>
      </c>
      <c r="F13" s="32">
        <f t="shared" si="0"/>
        <v>3677</v>
      </c>
      <c r="G13" s="18">
        <v>40</v>
      </c>
      <c r="H13" s="19">
        <v>3122</v>
      </c>
      <c r="I13" s="19">
        <v>1371</v>
      </c>
      <c r="J13" s="32">
        <f t="shared" si="1"/>
        <v>4533</v>
      </c>
      <c r="K13" s="20">
        <f t="shared" si="2"/>
        <v>84</v>
      </c>
      <c r="L13" s="21">
        <f t="shared" si="2"/>
        <v>5499</v>
      </c>
      <c r="M13" s="21">
        <f t="shared" si="2"/>
        <v>2627</v>
      </c>
      <c r="N13" s="32">
        <f t="shared" si="3"/>
        <v>8210</v>
      </c>
    </row>
    <row r="14" spans="1:18" ht="12.75" x14ac:dyDescent="0.2">
      <c r="A14" s="33">
        <f t="shared" si="5"/>
        <v>45938</v>
      </c>
      <c r="B14" s="34">
        <f t="shared" si="4"/>
        <v>45938</v>
      </c>
      <c r="C14" s="22">
        <v>28</v>
      </c>
      <c r="D14" s="23">
        <v>2904</v>
      </c>
      <c r="E14" s="23">
        <v>1342</v>
      </c>
      <c r="F14" s="35">
        <f t="shared" si="0"/>
        <v>4274</v>
      </c>
      <c r="G14" s="22">
        <v>33</v>
      </c>
      <c r="H14" s="23">
        <v>2947</v>
      </c>
      <c r="I14" s="23">
        <v>1375</v>
      </c>
      <c r="J14" s="35">
        <f t="shared" si="1"/>
        <v>4355</v>
      </c>
      <c r="K14" s="24">
        <f t="shared" si="2"/>
        <v>61</v>
      </c>
      <c r="L14" s="25">
        <f t="shared" si="2"/>
        <v>5851</v>
      </c>
      <c r="M14" s="25">
        <f t="shared" si="2"/>
        <v>2717</v>
      </c>
      <c r="N14" s="35">
        <f t="shared" si="3"/>
        <v>8629</v>
      </c>
    </row>
    <row r="15" spans="1:18" ht="12.75" x14ac:dyDescent="0.2">
      <c r="A15" s="30">
        <f t="shared" si="5"/>
        <v>45939</v>
      </c>
      <c r="B15" s="31">
        <f t="shared" si="4"/>
        <v>45939</v>
      </c>
      <c r="C15" s="18">
        <v>33</v>
      </c>
      <c r="D15" s="19">
        <v>2650</v>
      </c>
      <c r="E15" s="19">
        <v>1586</v>
      </c>
      <c r="F15" s="32">
        <f t="shared" si="0"/>
        <v>4269</v>
      </c>
      <c r="G15" s="18">
        <v>48</v>
      </c>
      <c r="H15" s="19">
        <v>2750</v>
      </c>
      <c r="I15" s="19">
        <v>1407</v>
      </c>
      <c r="J15" s="32">
        <f t="shared" si="1"/>
        <v>4205</v>
      </c>
      <c r="K15" s="20">
        <f t="shared" si="2"/>
        <v>81</v>
      </c>
      <c r="L15" s="21">
        <f t="shared" si="2"/>
        <v>5400</v>
      </c>
      <c r="M15" s="21">
        <f t="shared" si="2"/>
        <v>2993</v>
      </c>
      <c r="N15" s="32">
        <f t="shared" si="3"/>
        <v>8474</v>
      </c>
    </row>
    <row r="16" spans="1:18" ht="12.75" x14ac:dyDescent="0.2">
      <c r="A16" s="33">
        <f t="shared" si="5"/>
        <v>45940</v>
      </c>
      <c r="B16" s="34">
        <f t="shared" si="4"/>
        <v>45940</v>
      </c>
      <c r="C16" s="22">
        <v>56</v>
      </c>
      <c r="D16" s="23">
        <v>2395</v>
      </c>
      <c r="E16" s="23">
        <v>2312</v>
      </c>
      <c r="F16" s="35">
        <f t="shared" si="0"/>
        <v>4763</v>
      </c>
      <c r="G16" s="22">
        <v>60</v>
      </c>
      <c r="H16" s="23">
        <v>2418</v>
      </c>
      <c r="I16" s="23">
        <v>1612</v>
      </c>
      <c r="J16" s="35">
        <f t="shared" si="1"/>
        <v>4090</v>
      </c>
      <c r="K16" s="24">
        <f t="shared" si="2"/>
        <v>116</v>
      </c>
      <c r="L16" s="25">
        <f t="shared" si="2"/>
        <v>4813</v>
      </c>
      <c r="M16" s="25">
        <f t="shared" si="2"/>
        <v>3924</v>
      </c>
      <c r="N16" s="35">
        <f t="shared" si="3"/>
        <v>8853</v>
      </c>
    </row>
    <row r="17" spans="1:14" ht="12.75" x14ac:dyDescent="0.2">
      <c r="A17" s="30">
        <f t="shared" si="5"/>
        <v>45941</v>
      </c>
      <c r="B17" s="31">
        <f t="shared" si="4"/>
        <v>45941</v>
      </c>
      <c r="C17" s="18">
        <v>68</v>
      </c>
      <c r="D17" s="19">
        <v>1430</v>
      </c>
      <c r="E17" s="19">
        <v>1443</v>
      </c>
      <c r="F17" s="32">
        <f t="shared" si="0"/>
        <v>2941</v>
      </c>
      <c r="G17" s="18">
        <v>78</v>
      </c>
      <c r="H17" s="19">
        <v>1472</v>
      </c>
      <c r="I17" s="19">
        <v>1415</v>
      </c>
      <c r="J17" s="32">
        <f t="shared" si="1"/>
        <v>2965</v>
      </c>
      <c r="K17" s="20">
        <f t="shared" si="2"/>
        <v>146</v>
      </c>
      <c r="L17" s="21">
        <f t="shared" si="2"/>
        <v>2902</v>
      </c>
      <c r="M17" s="21">
        <f t="shared" si="2"/>
        <v>2858</v>
      </c>
      <c r="N17" s="32">
        <f t="shared" si="3"/>
        <v>5906</v>
      </c>
    </row>
    <row r="18" spans="1:14" ht="12.75" x14ac:dyDescent="0.2">
      <c r="A18" s="33">
        <f t="shared" si="5"/>
        <v>45942</v>
      </c>
      <c r="B18" s="34">
        <f t="shared" si="4"/>
        <v>45942</v>
      </c>
      <c r="C18" s="22">
        <v>62</v>
      </c>
      <c r="D18" s="23">
        <v>303</v>
      </c>
      <c r="E18" s="23">
        <v>1476</v>
      </c>
      <c r="F18" s="35">
        <f t="shared" si="0"/>
        <v>1841</v>
      </c>
      <c r="G18" s="22">
        <v>54</v>
      </c>
      <c r="H18" s="23">
        <v>477</v>
      </c>
      <c r="I18" s="23">
        <v>2302</v>
      </c>
      <c r="J18" s="35">
        <f t="shared" si="1"/>
        <v>2833</v>
      </c>
      <c r="K18" s="24">
        <f t="shared" si="2"/>
        <v>116</v>
      </c>
      <c r="L18" s="25">
        <f t="shared" si="2"/>
        <v>780</v>
      </c>
      <c r="M18" s="25">
        <f t="shared" si="2"/>
        <v>3778</v>
      </c>
      <c r="N18" s="35">
        <f t="shared" si="3"/>
        <v>4674</v>
      </c>
    </row>
    <row r="19" spans="1:14" ht="12.75" x14ac:dyDescent="0.2">
      <c r="A19" s="30">
        <f t="shared" si="5"/>
        <v>45943</v>
      </c>
      <c r="B19" s="31">
        <f t="shared" si="4"/>
        <v>45943</v>
      </c>
      <c r="C19" s="18">
        <v>57</v>
      </c>
      <c r="D19" s="19">
        <v>1777</v>
      </c>
      <c r="E19" s="19">
        <v>1228</v>
      </c>
      <c r="F19" s="32">
        <f t="shared" si="0"/>
        <v>3062</v>
      </c>
      <c r="G19" s="18">
        <v>55</v>
      </c>
      <c r="H19" s="19">
        <v>2353</v>
      </c>
      <c r="I19" s="19">
        <v>1668</v>
      </c>
      <c r="J19" s="32">
        <f t="shared" si="1"/>
        <v>4076</v>
      </c>
      <c r="K19" s="20">
        <f t="shared" si="2"/>
        <v>112</v>
      </c>
      <c r="L19" s="21">
        <f t="shared" si="2"/>
        <v>4130</v>
      </c>
      <c r="M19" s="21">
        <f t="shared" si="2"/>
        <v>2896</v>
      </c>
      <c r="N19" s="32">
        <f t="shared" si="3"/>
        <v>7138</v>
      </c>
    </row>
    <row r="20" spans="1:14" ht="12.75" x14ac:dyDescent="0.2">
      <c r="A20" s="33">
        <f t="shared" si="5"/>
        <v>45944</v>
      </c>
      <c r="B20" s="34">
        <f t="shared" si="4"/>
        <v>45944</v>
      </c>
      <c r="C20" s="22">
        <v>46</v>
      </c>
      <c r="D20" s="23">
        <v>2516</v>
      </c>
      <c r="E20" s="23">
        <v>1107</v>
      </c>
      <c r="F20" s="35">
        <f t="shared" si="0"/>
        <v>3669</v>
      </c>
      <c r="G20" s="22">
        <v>39</v>
      </c>
      <c r="H20" s="23">
        <v>3336</v>
      </c>
      <c r="I20" s="23">
        <v>1289</v>
      </c>
      <c r="J20" s="35">
        <f t="shared" si="1"/>
        <v>4664</v>
      </c>
      <c r="K20" s="24">
        <f t="shared" si="2"/>
        <v>85</v>
      </c>
      <c r="L20" s="25">
        <f t="shared" si="2"/>
        <v>5852</v>
      </c>
      <c r="M20" s="25">
        <f t="shared" si="2"/>
        <v>2396</v>
      </c>
      <c r="N20" s="35">
        <f t="shared" si="3"/>
        <v>8333</v>
      </c>
    </row>
    <row r="21" spans="1:14" ht="12.75" x14ac:dyDescent="0.2">
      <c r="A21" s="30">
        <f t="shared" si="5"/>
        <v>45945</v>
      </c>
      <c r="B21" s="31">
        <f t="shared" si="4"/>
        <v>45945</v>
      </c>
      <c r="C21" s="18">
        <v>28</v>
      </c>
      <c r="D21" s="19">
        <v>2881</v>
      </c>
      <c r="E21" s="19">
        <v>1312</v>
      </c>
      <c r="F21" s="32">
        <f t="shared" si="0"/>
        <v>4221</v>
      </c>
      <c r="G21" s="18">
        <v>31</v>
      </c>
      <c r="H21" s="19">
        <v>3085</v>
      </c>
      <c r="I21" s="19">
        <v>1224</v>
      </c>
      <c r="J21" s="32">
        <f t="shared" si="1"/>
        <v>4340</v>
      </c>
      <c r="K21" s="20">
        <f t="shared" si="2"/>
        <v>59</v>
      </c>
      <c r="L21" s="21">
        <f t="shared" si="2"/>
        <v>5966</v>
      </c>
      <c r="M21" s="21">
        <f t="shared" si="2"/>
        <v>2536</v>
      </c>
      <c r="N21" s="32">
        <f t="shared" si="3"/>
        <v>8561</v>
      </c>
    </row>
    <row r="22" spans="1:14" ht="12.75" x14ac:dyDescent="0.2">
      <c r="A22" s="33">
        <f t="shared" si="5"/>
        <v>45946</v>
      </c>
      <c r="B22" s="34">
        <f t="shared" si="4"/>
        <v>45946</v>
      </c>
      <c r="C22" s="22">
        <v>35</v>
      </c>
      <c r="D22" s="23">
        <v>2622</v>
      </c>
      <c r="E22" s="23">
        <v>1628</v>
      </c>
      <c r="F22" s="35">
        <f t="shared" si="0"/>
        <v>4285</v>
      </c>
      <c r="G22" s="22">
        <v>49</v>
      </c>
      <c r="H22" s="23">
        <v>2735</v>
      </c>
      <c r="I22" s="23">
        <v>1384</v>
      </c>
      <c r="J22" s="35">
        <f t="shared" si="1"/>
        <v>4168</v>
      </c>
      <c r="K22" s="24">
        <f t="shared" si="2"/>
        <v>84</v>
      </c>
      <c r="L22" s="25">
        <f t="shared" si="2"/>
        <v>5357</v>
      </c>
      <c r="M22" s="25">
        <f t="shared" si="2"/>
        <v>3012</v>
      </c>
      <c r="N22" s="35">
        <f t="shared" si="3"/>
        <v>8453</v>
      </c>
    </row>
    <row r="23" spans="1:14" ht="12.75" x14ac:dyDescent="0.2">
      <c r="A23" s="30">
        <f t="shared" si="5"/>
        <v>45947</v>
      </c>
      <c r="B23" s="31">
        <f t="shared" si="4"/>
        <v>45947</v>
      </c>
      <c r="C23" s="18">
        <v>56</v>
      </c>
      <c r="D23" s="19">
        <v>2345</v>
      </c>
      <c r="E23" s="19">
        <v>2613</v>
      </c>
      <c r="F23" s="32">
        <f t="shared" si="0"/>
        <v>5014</v>
      </c>
      <c r="G23" s="18">
        <v>80</v>
      </c>
      <c r="H23" s="19">
        <v>2370</v>
      </c>
      <c r="I23" s="19">
        <v>1569</v>
      </c>
      <c r="J23" s="32">
        <f t="shared" si="1"/>
        <v>4019</v>
      </c>
      <c r="K23" s="20">
        <f t="shared" si="2"/>
        <v>136</v>
      </c>
      <c r="L23" s="21">
        <f t="shared" si="2"/>
        <v>4715</v>
      </c>
      <c r="M23" s="21">
        <f t="shared" si="2"/>
        <v>4182</v>
      </c>
      <c r="N23" s="32">
        <f t="shared" si="3"/>
        <v>9033</v>
      </c>
    </row>
    <row r="24" spans="1:14" ht="12.75" x14ac:dyDescent="0.2">
      <c r="A24" s="33">
        <f t="shared" si="5"/>
        <v>45948</v>
      </c>
      <c r="B24" s="34">
        <f t="shared" si="4"/>
        <v>45948</v>
      </c>
      <c r="C24" s="22">
        <v>79</v>
      </c>
      <c r="D24" s="23">
        <v>1403</v>
      </c>
      <c r="E24" s="23">
        <v>2756</v>
      </c>
      <c r="F24" s="35">
        <f t="shared" si="0"/>
        <v>4238</v>
      </c>
      <c r="G24" s="22">
        <v>68</v>
      </c>
      <c r="H24" s="23">
        <v>1468</v>
      </c>
      <c r="I24" s="23">
        <v>1385</v>
      </c>
      <c r="J24" s="35">
        <f t="shared" si="1"/>
        <v>2921</v>
      </c>
      <c r="K24" s="24">
        <f t="shared" si="2"/>
        <v>147</v>
      </c>
      <c r="L24" s="25">
        <f t="shared" si="2"/>
        <v>2871</v>
      </c>
      <c r="M24" s="25">
        <f t="shared" si="2"/>
        <v>4141</v>
      </c>
      <c r="N24" s="35">
        <f t="shared" si="3"/>
        <v>7159</v>
      </c>
    </row>
    <row r="25" spans="1:14" ht="12.75" x14ac:dyDescent="0.2">
      <c r="A25" s="30">
        <f t="shared" si="5"/>
        <v>45949</v>
      </c>
      <c r="B25" s="31">
        <f t="shared" si="4"/>
        <v>45949</v>
      </c>
      <c r="C25" s="18">
        <v>54</v>
      </c>
      <c r="D25" s="19">
        <v>325</v>
      </c>
      <c r="E25" s="19">
        <v>2542</v>
      </c>
      <c r="F25" s="32">
        <f t="shared" si="0"/>
        <v>2921</v>
      </c>
      <c r="G25" s="18">
        <v>52</v>
      </c>
      <c r="H25" s="19">
        <v>451</v>
      </c>
      <c r="I25" s="19">
        <v>2186</v>
      </c>
      <c r="J25" s="32">
        <f t="shared" si="1"/>
        <v>2689</v>
      </c>
      <c r="K25" s="20">
        <f t="shared" si="2"/>
        <v>106</v>
      </c>
      <c r="L25" s="21">
        <f t="shared" si="2"/>
        <v>776</v>
      </c>
      <c r="M25" s="21">
        <f t="shared" si="2"/>
        <v>4728</v>
      </c>
      <c r="N25" s="32">
        <f t="shared" si="3"/>
        <v>5610</v>
      </c>
    </row>
    <row r="26" spans="1:14" ht="12.75" x14ac:dyDescent="0.2">
      <c r="A26" s="33">
        <f t="shared" si="5"/>
        <v>45950</v>
      </c>
      <c r="B26" s="34">
        <f t="shared" si="4"/>
        <v>45950</v>
      </c>
      <c r="C26" s="22">
        <v>60</v>
      </c>
      <c r="D26" s="23">
        <v>1768</v>
      </c>
      <c r="E26" s="23">
        <v>1989</v>
      </c>
      <c r="F26" s="35">
        <f t="shared" si="0"/>
        <v>3817</v>
      </c>
      <c r="G26" s="22">
        <v>48</v>
      </c>
      <c r="H26" s="23">
        <v>2633</v>
      </c>
      <c r="I26" s="23">
        <v>1870</v>
      </c>
      <c r="J26" s="35">
        <f t="shared" si="1"/>
        <v>4551</v>
      </c>
      <c r="K26" s="24">
        <f t="shared" si="2"/>
        <v>108</v>
      </c>
      <c r="L26" s="25">
        <f t="shared" si="2"/>
        <v>4401</v>
      </c>
      <c r="M26" s="25">
        <f t="shared" si="2"/>
        <v>3859</v>
      </c>
      <c r="N26" s="35">
        <f t="shared" si="3"/>
        <v>8368</v>
      </c>
    </row>
    <row r="27" spans="1:14" ht="12.75" x14ac:dyDescent="0.2">
      <c r="A27" s="30">
        <f t="shared" si="5"/>
        <v>45951</v>
      </c>
      <c r="B27" s="31">
        <f t="shared" si="4"/>
        <v>45951</v>
      </c>
      <c r="C27" s="18">
        <v>48</v>
      </c>
      <c r="D27" s="19">
        <v>2428</v>
      </c>
      <c r="E27" s="19">
        <v>1655</v>
      </c>
      <c r="F27" s="32">
        <f t="shared" si="0"/>
        <v>4131</v>
      </c>
      <c r="G27" s="18">
        <v>37</v>
      </c>
      <c r="H27" s="19">
        <v>2971</v>
      </c>
      <c r="I27" s="19">
        <v>1524</v>
      </c>
      <c r="J27" s="32">
        <f t="shared" si="1"/>
        <v>4532</v>
      </c>
      <c r="K27" s="20">
        <f t="shared" si="2"/>
        <v>85</v>
      </c>
      <c r="L27" s="21">
        <f t="shared" si="2"/>
        <v>5399</v>
      </c>
      <c r="M27" s="21">
        <f t="shared" si="2"/>
        <v>3179</v>
      </c>
      <c r="N27" s="32">
        <f t="shared" si="3"/>
        <v>8663</v>
      </c>
    </row>
    <row r="28" spans="1:14" ht="12.75" x14ac:dyDescent="0.2">
      <c r="A28" s="33">
        <f t="shared" si="5"/>
        <v>45952</v>
      </c>
      <c r="B28" s="34">
        <f t="shared" si="4"/>
        <v>45952</v>
      </c>
      <c r="C28" s="22">
        <v>41</v>
      </c>
      <c r="D28" s="23">
        <v>2658</v>
      </c>
      <c r="E28" s="23">
        <v>1747</v>
      </c>
      <c r="F28" s="35">
        <f t="shared" si="0"/>
        <v>4446</v>
      </c>
      <c r="G28" s="22">
        <v>42</v>
      </c>
      <c r="H28" s="23">
        <v>2862</v>
      </c>
      <c r="I28" s="23">
        <v>1491</v>
      </c>
      <c r="J28" s="35">
        <f t="shared" si="1"/>
        <v>4395</v>
      </c>
      <c r="K28" s="24">
        <f t="shared" si="2"/>
        <v>83</v>
      </c>
      <c r="L28" s="25">
        <f t="shared" si="2"/>
        <v>5520</v>
      </c>
      <c r="M28" s="25">
        <f t="shared" si="2"/>
        <v>3238</v>
      </c>
      <c r="N28" s="35">
        <f t="shared" si="3"/>
        <v>8841</v>
      </c>
    </row>
    <row r="29" spans="1:14" ht="12.75" x14ac:dyDescent="0.2">
      <c r="A29" s="30">
        <f t="shared" si="5"/>
        <v>45953</v>
      </c>
      <c r="B29" s="31">
        <f t="shared" si="4"/>
        <v>45953</v>
      </c>
      <c r="C29" s="18">
        <v>39</v>
      </c>
      <c r="D29" s="19">
        <v>2426</v>
      </c>
      <c r="E29" s="19">
        <v>1979</v>
      </c>
      <c r="F29" s="32">
        <f t="shared" si="0"/>
        <v>4444</v>
      </c>
      <c r="G29" s="18">
        <v>55</v>
      </c>
      <c r="H29" s="19">
        <v>2658</v>
      </c>
      <c r="I29" s="19">
        <v>1748</v>
      </c>
      <c r="J29" s="32">
        <f t="shared" si="1"/>
        <v>4461</v>
      </c>
      <c r="K29" s="20">
        <f t="shared" si="2"/>
        <v>94</v>
      </c>
      <c r="L29" s="21">
        <f t="shared" si="2"/>
        <v>5084</v>
      </c>
      <c r="M29" s="21">
        <f t="shared" si="2"/>
        <v>3727</v>
      </c>
      <c r="N29" s="32">
        <f t="shared" si="3"/>
        <v>8905</v>
      </c>
    </row>
    <row r="30" spans="1:14" ht="12.75" x14ac:dyDescent="0.2">
      <c r="A30" s="33">
        <f t="shared" si="5"/>
        <v>45954</v>
      </c>
      <c r="B30" s="34">
        <f t="shared" si="4"/>
        <v>45954</v>
      </c>
      <c r="C30" s="22">
        <v>63</v>
      </c>
      <c r="D30" s="23">
        <v>2161</v>
      </c>
      <c r="E30" s="23">
        <v>2902</v>
      </c>
      <c r="F30" s="35">
        <f t="shared" si="0"/>
        <v>5126</v>
      </c>
      <c r="G30" s="22">
        <v>59</v>
      </c>
      <c r="H30" s="23">
        <v>2246</v>
      </c>
      <c r="I30" s="23">
        <v>2283</v>
      </c>
      <c r="J30" s="35">
        <f t="shared" si="1"/>
        <v>4588</v>
      </c>
      <c r="K30" s="24">
        <f t="shared" si="2"/>
        <v>122</v>
      </c>
      <c r="L30" s="25">
        <f t="shared" si="2"/>
        <v>4407</v>
      </c>
      <c r="M30" s="25">
        <f t="shared" si="2"/>
        <v>5185</v>
      </c>
      <c r="N30" s="35">
        <f t="shared" si="3"/>
        <v>9714</v>
      </c>
    </row>
    <row r="31" spans="1:14" ht="12.75" x14ac:dyDescent="0.2">
      <c r="A31" s="30">
        <f t="shared" si="5"/>
        <v>45955</v>
      </c>
      <c r="B31" s="31">
        <f t="shared" si="4"/>
        <v>45955</v>
      </c>
      <c r="C31" s="18">
        <v>62</v>
      </c>
      <c r="D31" s="19">
        <v>1581</v>
      </c>
      <c r="E31" s="19">
        <v>2544</v>
      </c>
      <c r="F31" s="32">
        <f t="shared" si="0"/>
        <v>4187</v>
      </c>
      <c r="G31" s="18">
        <v>71</v>
      </c>
      <c r="H31" s="19">
        <v>1505</v>
      </c>
      <c r="I31" s="19">
        <v>2506</v>
      </c>
      <c r="J31" s="32">
        <f t="shared" si="1"/>
        <v>4082</v>
      </c>
      <c r="K31" s="20">
        <f t="shared" si="2"/>
        <v>133</v>
      </c>
      <c r="L31" s="21">
        <f t="shared" si="2"/>
        <v>3086</v>
      </c>
      <c r="M31" s="21">
        <f t="shared" si="2"/>
        <v>5050</v>
      </c>
      <c r="N31" s="32">
        <f t="shared" si="3"/>
        <v>8269</v>
      </c>
    </row>
    <row r="32" spans="1:14" ht="12.75" x14ac:dyDescent="0.2">
      <c r="A32" s="33">
        <f t="shared" si="5"/>
        <v>45956</v>
      </c>
      <c r="B32" s="34">
        <f t="shared" si="4"/>
        <v>45956</v>
      </c>
      <c r="C32" s="22">
        <v>54</v>
      </c>
      <c r="D32" s="23">
        <v>298</v>
      </c>
      <c r="E32" s="23">
        <v>2353</v>
      </c>
      <c r="F32" s="35">
        <f t="shared" si="0"/>
        <v>2705</v>
      </c>
      <c r="G32" s="22">
        <v>52</v>
      </c>
      <c r="H32" s="23">
        <v>427</v>
      </c>
      <c r="I32" s="23">
        <v>3479</v>
      </c>
      <c r="J32" s="35">
        <f t="shared" si="1"/>
        <v>3958</v>
      </c>
      <c r="K32" s="24">
        <f t="shared" si="2"/>
        <v>106</v>
      </c>
      <c r="L32" s="25">
        <f t="shared" si="2"/>
        <v>725</v>
      </c>
      <c r="M32" s="25">
        <f t="shared" si="2"/>
        <v>5832</v>
      </c>
      <c r="N32" s="35">
        <f t="shared" si="3"/>
        <v>6663</v>
      </c>
    </row>
    <row r="33" spans="1:18" ht="12.75" x14ac:dyDescent="0.2">
      <c r="A33" s="30">
        <f t="shared" si="5"/>
        <v>45957</v>
      </c>
      <c r="B33" s="31">
        <f t="shared" si="4"/>
        <v>45957</v>
      </c>
      <c r="C33" s="18">
        <v>50</v>
      </c>
      <c r="D33" s="19">
        <v>1754</v>
      </c>
      <c r="E33" s="19">
        <v>1853</v>
      </c>
      <c r="F33" s="32">
        <f t="shared" si="0"/>
        <v>3657</v>
      </c>
      <c r="G33" s="18">
        <v>44</v>
      </c>
      <c r="H33" s="19">
        <v>2626</v>
      </c>
      <c r="I33" s="19">
        <v>2268</v>
      </c>
      <c r="J33" s="32">
        <f t="shared" si="1"/>
        <v>4938</v>
      </c>
      <c r="K33" s="20">
        <f t="shared" si="2"/>
        <v>94</v>
      </c>
      <c r="L33" s="21">
        <f t="shared" si="2"/>
        <v>4380</v>
      </c>
      <c r="M33" s="21">
        <f t="shared" si="2"/>
        <v>4121</v>
      </c>
      <c r="N33" s="32">
        <f t="shared" si="3"/>
        <v>8595</v>
      </c>
    </row>
    <row r="34" spans="1:18" ht="12.75" x14ac:dyDescent="0.2">
      <c r="A34" s="33">
        <f t="shared" si="5"/>
        <v>45958</v>
      </c>
      <c r="B34" s="34">
        <f t="shared" si="4"/>
        <v>45958</v>
      </c>
      <c r="C34" s="22">
        <v>44</v>
      </c>
      <c r="D34" s="23">
        <v>2393</v>
      </c>
      <c r="E34" s="23">
        <v>1347</v>
      </c>
      <c r="F34" s="35">
        <f t="shared" si="0"/>
        <v>3784</v>
      </c>
      <c r="G34" s="22">
        <v>38</v>
      </c>
      <c r="H34" s="23">
        <v>3015</v>
      </c>
      <c r="I34" s="23">
        <v>1626</v>
      </c>
      <c r="J34" s="35">
        <f t="shared" si="1"/>
        <v>4679</v>
      </c>
      <c r="K34" s="24">
        <f t="shared" si="2"/>
        <v>82</v>
      </c>
      <c r="L34" s="25">
        <f t="shared" si="2"/>
        <v>5408</v>
      </c>
      <c r="M34" s="25">
        <f t="shared" si="2"/>
        <v>2973</v>
      </c>
      <c r="N34" s="35">
        <f t="shared" si="3"/>
        <v>8463</v>
      </c>
    </row>
    <row r="35" spans="1:18" ht="12.75" x14ac:dyDescent="0.2">
      <c r="A35" s="30">
        <f t="shared" si="5"/>
        <v>45959</v>
      </c>
      <c r="B35" s="31">
        <f t="shared" si="4"/>
        <v>45959</v>
      </c>
      <c r="C35" s="18">
        <v>34</v>
      </c>
      <c r="D35" s="19">
        <v>2639</v>
      </c>
      <c r="E35" s="19">
        <v>1429</v>
      </c>
      <c r="F35" s="32">
        <f t="shared" si="0"/>
        <v>4102</v>
      </c>
      <c r="G35" s="18">
        <v>42</v>
      </c>
      <c r="H35" s="19">
        <v>2806</v>
      </c>
      <c r="I35" s="19">
        <v>1942</v>
      </c>
      <c r="J35" s="32">
        <f t="shared" si="1"/>
        <v>4790</v>
      </c>
      <c r="K35" s="20">
        <f t="shared" si="2"/>
        <v>76</v>
      </c>
      <c r="L35" s="21">
        <f t="shared" si="2"/>
        <v>5445</v>
      </c>
      <c r="M35" s="21">
        <f t="shared" si="2"/>
        <v>3371</v>
      </c>
      <c r="N35" s="32">
        <f t="shared" si="3"/>
        <v>8892</v>
      </c>
    </row>
    <row r="36" spans="1:18" ht="12.75" x14ac:dyDescent="0.2">
      <c r="A36" s="33">
        <f t="shared" si="5"/>
        <v>45960</v>
      </c>
      <c r="B36" s="34">
        <f t="shared" si="4"/>
        <v>45960</v>
      </c>
      <c r="C36" s="22">
        <v>38</v>
      </c>
      <c r="D36" s="23">
        <v>2599</v>
      </c>
      <c r="E36" s="23">
        <v>1463</v>
      </c>
      <c r="F36" s="35">
        <f t="shared" si="0"/>
        <v>4100</v>
      </c>
      <c r="G36" s="22">
        <v>59</v>
      </c>
      <c r="H36" s="23">
        <v>2667</v>
      </c>
      <c r="I36" s="23">
        <v>2327</v>
      </c>
      <c r="J36" s="35">
        <f t="shared" si="1"/>
        <v>5053</v>
      </c>
      <c r="K36" s="24">
        <f t="shared" si="2"/>
        <v>97</v>
      </c>
      <c r="L36" s="25">
        <f t="shared" si="2"/>
        <v>5266</v>
      </c>
      <c r="M36" s="25">
        <f t="shared" si="2"/>
        <v>3790</v>
      </c>
      <c r="N36" s="35">
        <f t="shared" si="3"/>
        <v>9153</v>
      </c>
    </row>
    <row r="37" spans="1:18" ht="12.75" x14ac:dyDescent="0.2">
      <c r="A37" s="30">
        <f t="shared" si="5"/>
        <v>45961</v>
      </c>
      <c r="B37" s="31">
        <f t="shared" si="4"/>
        <v>45961</v>
      </c>
      <c r="C37" s="18">
        <v>44</v>
      </c>
      <c r="D37" s="19">
        <v>2470</v>
      </c>
      <c r="E37" s="19">
        <v>1795</v>
      </c>
      <c r="F37" s="32">
        <f t="shared" si="0"/>
        <v>4309</v>
      </c>
      <c r="G37" s="18">
        <v>59</v>
      </c>
      <c r="H37" s="19">
        <v>2369</v>
      </c>
      <c r="I37" s="19">
        <v>2722</v>
      </c>
      <c r="J37" s="32">
        <f t="shared" si="1"/>
        <v>5150</v>
      </c>
      <c r="K37" s="20">
        <f t="shared" si="2"/>
        <v>103</v>
      </c>
      <c r="L37" s="21">
        <f t="shared" si="2"/>
        <v>4839</v>
      </c>
      <c r="M37" s="21">
        <f t="shared" si="2"/>
        <v>4517</v>
      </c>
      <c r="N37" s="32">
        <f t="shared" si="3"/>
        <v>9459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1545</v>
      </c>
      <c r="D38" s="64">
        <f t="shared" si="6"/>
        <v>63198</v>
      </c>
      <c r="E38" s="64">
        <f t="shared" si="6"/>
        <v>55204</v>
      </c>
      <c r="F38" s="64">
        <f t="shared" si="6"/>
        <v>119947</v>
      </c>
      <c r="G38" s="64">
        <f t="shared" si="6"/>
        <v>1637</v>
      </c>
      <c r="H38" s="64">
        <f t="shared" si="6"/>
        <v>70743</v>
      </c>
      <c r="I38" s="64">
        <f t="shared" si="6"/>
        <v>56382</v>
      </c>
      <c r="J38" s="64">
        <f t="shared" si="6"/>
        <v>128762</v>
      </c>
      <c r="K38" s="64">
        <f t="shared" si="6"/>
        <v>3182</v>
      </c>
      <c r="L38" s="64">
        <f t="shared" si="6"/>
        <v>133941</v>
      </c>
      <c r="M38" s="64">
        <f t="shared" si="6"/>
        <v>111586</v>
      </c>
      <c r="N38" s="65">
        <f t="shared" si="6"/>
        <v>248709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7">IF(COUNT(C7:C37)=0," ",C38/COUNT(C7:C37))</f>
        <v>49.838709677419352</v>
      </c>
      <c r="D39" s="66">
        <f t="shared" si="7"/>
        <v>2038.6451612903227</v>
      </c>
      <c r="E39" s="66">
        <f t="shared" si="7"/>
        <v>1780.7741935483871</v>
      </c>
      <c r="F39" s="66">
        <f t="shared" si="7"/>
        <v>3869.2580645161293</v>
      </c>
      <c r="G39" s="66">
        <f t="shared" si="7"/>
        <v>52.806451612903224</v>
      </c>
      <c r="H39" s="66">
        <f t="shared" si="7"/>
        <v>2282.0322580645161</v>
      </c>
      <c r="I39" s="66">
        <f t="shared" si="7"/>
        <v>1818.7741935483871</v>
      </c>
      <c r="J39" s="66">
        <f t="shared" si="7"/>
        <v>4153.6129032258068</v>
      </c>
      <c r="K39" s="66">
        <f t="shared" si="7"/>
        <v>102.64516129032258</v>
      </c>
      <c r="L39" s="66">
        <f t="shared" si="7"/>
        <v>4320.677419354839</v>
      </c>
      <c r="M39" s="66">
        <f t="shared" si="7"/>
        <v>3599.5483870967741</v>
      </c>
      <c r="N39" s="67">
        <f t="shared" si="7"/>
        <v>8022.8709677419356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U16" sqref="U1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2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2.75" x14ac:dyDescent="0.2">
      <c r="A7" s="30">
        <f>Oct!A37+1</f>
        <v>45962</v>
      </c>
      <c r="B7" s="31">
        <f>A7</f>
        <v>45962</v>
      </c>
      <c r="C7" s="18">
        <v>48</v>
      </c>
      <c r="D7" s="19">
        <v>743</v>
      </c>
      <c r="E7" s="19">
        <v>1311</v>
      </c>
      <c r="F7" s="32">
        <f t="shared" ref="F7:F36" si="0">IF($A7=" "," ",SUM(C7:E7))</f>
        <v>2102</v>
      </c>
      <c r="G7" s="18">
        <v>46</v>
      </c>
      <c r="H7" s="19">
        <v>763</v>
      </c>
      <c r="I7" s="19">
        <v>2737</v>
      </c>
      <c r="J7" s="32">
        <f t="shared" ref="J7:J36" si="1">IF($A7=" "," ",SUM(G7:I7))</f>
        <v>3546</v>
      </c>
      <c r="K7" s="20">
        <f t="shared" ref="K7:M36" si="2">IF($A7=" "," ",SUM(C7,G7))</f>
        <v>94</v>
      </c>
      <c r="L7" s="21">
        <f t="shared" si="2"/>
        <v>1506</v>
      </c>
      <c r="M7" s="21">
        <f t="shared" si="2"/>
        <v>4048</v>
      </c>
      <c r="N7" s="32">
        <f t="shared" ref="N7:N36" si="3">IF($A7=" "," ",SUM(K7:M7))</f>
        <v>5648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2.75" x14ac:dyDescent="0.2">
      <c r="A8" s="33">
        <f>A7+1</f>
        <v>45963</v>
      </c>
      <c r="B8" s="34">
        <f t="shared" ref="B8:B36" si="4">A8</f>
        <v>45963</v>
      </c>
      <c r="C8" s="22">
        <v>60</v>
      </c>
      <c r="D8" s="23">
        <v>287</v>
      </c>
      <c r="E8" s="23">
        <v>1668</v>
      </c>
      <c r="F8" s="35">
        <f t="shared" si="0"/>
        <v>2015</v>
      </c>
      <c r="G8" s="22">
        <v>43</v>
      </c>
      <c r="H8" s="23">
        <v>552</v>
      </c>
      <c r="I8" s="23">
        <v>2757</v>
      </c>
      <c r="J8" s="35">
        <f t="shared" si="1"/>
        <v>3352</v>
      </c>
      <c r="K8" s="24">
        <f t="shared" si="2"/>
        <v>103</v>
      </c>
      <c r="L8" s="25">
        <f t="shared" si="2"/>
        <v>839</v>
      </c>
      <c r="M8" s="25">
        <f t="shared" si="2"/>
        <v>4425</v>
      </c>
      <c r="N8" s="35">
        <f t="shared" si="3"/>
        <v>5367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2.75" x14ac:dyDescent="0.2">
      <c r="A9" s="30">
        <f t="shared" ref="A9:A36" si="5">A8+1</f>
        <v>45964</v>
      </c>
      <c r="B9" s="31">
        <f t="shared" si="4"/>
        <v>45964</v>
      </c>
      <c r="C9" s="18">
        <v>56</v>
      </c>
      <c r="D9" s="19">
        <v>2069</v>
      </c>
      <c r="E9" s="19">
        <v>1350</v>
      </c>
      <c r="F9" s="32">
        <f t="shared" si="0"/>
        <v>3475</v>
      </c>
      <c r="G9" s="18">
        <v>40</v>
      </c>
      <c r="H9" s="19">
        <v>3190</v>
      </c>
      <c r="I9" s="19">
        <v>1721</v>
      </c>
      <c r="J9" s="32">
        <f t="shared" si="1"/>
        <v>4951</v>
      </c>
      <c r="K9" s="20">
        <f t="shared" si="2"/>
        <v>96</v>
      </c>
      <c r="L9" s="21">
        <f t="shared" si="2"/>
        <v>5259</v>
      </c>
      <c r="M9" s="21">
        <f t="shared" si="2"/>
        <v>3071</v>
      </c>
      <c r="N9" s="32">
        <f t="shared" si="3"/>
        <v>8426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2.75" x14ac:dyDescent="0.2">
      <c r="A10" s="33">
        <f t="shared" si="5"/>
        <v>45965</v>
      </c>
      <c r="B10" s="34">
        <f t="shared" si="4"/>
        <v>45965</v>
      </c>
      <c r="C10" s="22">
        <v>39</v>
      </c>
      <c r="D10" s="23">
        <v>2559</v>
      </c>
      <c r="E10" s="23">
        <v>1240</v>
      </c>
      <c r="F10" s="35">
        <f t="shared" si="0"/>
        <v>3838</v>
      </c>
      <c r="G10" s="22">
        <v>25</v>
      </c>
      <c r="H10" s="23">
        <v>3024</v>
      </c>
      <c r="I10" s="23">
        <v>1253</v>
      </c>
      <c r="J10" s="35">
        <f t="shared" si="1"/>
        <v>4302</v>
      </c>
      <c r="K10" s="24">
        <f t="shared" si="2"/>
        <v>64</v>
      </c>
      <c r="L10" s="25">
        <f t="shared" si="2"/>
        <v>5583</v>
      </c>
      <c r="M10" s="25">
        <f t="shared" si="2"/>
        <v>2493</v>
      </c>
      <c r="N10" s="35">
        <f t="shared" si="3"/>
        <v>8140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2.75" x14ac:dyDescent="0.2">
      <c r="A11" s="30">
        <f t="shared" si="5"/>
        <v>45966</v>
      </c>
      <c r="B11" s="31">
        <f t="shared" si="4"/>
        <v>45966</v>
      </c>
      <c r="C11" s="18">
        <v>29</v>
      </c>
      <c r="D11" s="19">
        <v>2802</v>
      </c>
      <c r="E11" s="19">
        <v>1168</v>
      </c>
      <c r="F11" s="32">
        <f t="shared" si="0"/>
        <v>3999</v>
      </c>
      <c r="G11" s="18">
        <v>28</v>
      </c>
      <c r="H11" s="19">
        <v>2997</v>
      </c>
      <c r="I11" s="19">
        <v>1284</v>
      </c>
      <c r="J11" s="32">
        <f t="shared" si="1"/>
        <v>4309</v>
      </c>
      <c r="K11" s="20">
        <f t="shared" si="2"/>
        <v>57</v>
      </c>
      <c r="L11" s="21">
        <f t="shared" si="2"/>
        <v>5799</v>
      </c>
      <c r="M11" s="21">
        <f t="shared" si="2"/>
        <v>2452</v>
      </c>
      <c r="N11" s="32">
        <f t="shared" si="3"/>
        <v>8308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2.75" x14ac:dyDescent="0.2">
      <c r="A12" s="33">
        <f t="shared" si="5"/>
        <v>45967</v>
      </c>
      <c r="B12" s="34">
        <f t="shared" si="4"/>
        <v>45967</v>
      </c>
      <c r="C12" s="22">
        <v>35</v>
      </c>
      <c r="D12" s="23">
        <v>2701</v>
      </c>
      <c r="E12" s="23">
        <v>1432</v>
      </c>
      <c r="F12" s="35">
        <f t="shared" si="0"/>
        <v>4168</v>
      </c>
      <c r="G12" s="22">
        <v>45</v>
      </c>
      <c r="H12" s="23">
        <v>2746</v>
      </c>
      <c r="I12" s="23">
        <v>1340</v>
      </c>
      <c r="J12" s="35">
        <f t="shared" si="1"/>
        <v>4131</v>
      </c>
      <c r="K12" s="24">
        <f t="shared" si="2"/>
        <v>80</v>
      </c>
      <c r="L12" s="25">
        <f t="shared" si="2"/>
        <v>5447</v>
      </c>
      <c r="M12" s="25">
        <f t="shared" si="2"/>
        <v>2772</v>
      </c>
      <c r="N12" s="35">
        <f t="shared" si="3"/>
        <v>8299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2.75" x14ac:dyDescent="0.2">
      <c r="A13" s="30">
        <f t="shared" si="5"/>
        <v>45968</v>
      </c>
      <c r="B13" s="31">
        <f t="shared" si="4"/>
        <v>45968</v>
      </c>
      <c r="C13" s="18">
        <v>47</v>
      </c>
      <c r="D13" s="19">
        <v>2538</v>
      </c>
      <c r="E13" s="19">
        <v>2572</v>
      </c>
      <c r="F13" s="32">
        <f t="shared" si="0"/>
        <v>5157</v>
      </c>
      <c r="G13" s="18">
        <v>46</v>
      </c>
      <c r="H13" s="19">
        <v>2217</v>
      </c>
      <c r="I13" s="19">
        <v>1430</v>
      </c>
      <c r="J13" s="32">
        <f t="shared" si="1"/>
        <v>3693</v>
      </c>
      <c r="K13" s="20">
        <f t="shared" si="2"/>
        <v>93</v>
      </c>
      <c r="L13" s="21">
        <f t="shared" si="2"/>
        <v>4755</v>
      </c>
      <c r="M13" s="21">
        <f t="shared" si="2"/>
        <v>4002</v>
      </c>
      <c r="N13" s="32">
        <f t="shared" si="3"/>
        <v>8850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2.75" x14ac:dyDescent="0.2">
      <c r="A14" s="33">
        <f t="shared" si="5"/>
        <v>45969</v>
      </c>
      <c r="B14" s="34">
        <f t="shared" si="4"/>
        <v>45969</v>
      </c>
      <c r="C14" s="22">
        <v>58</v>
      </c>
      <c r="D14" s="23">
        <v>1638</v>
      </c>
      <c r="E14" s="23">
        <v>2568</v>
      </c>
      <c r="F14" s="35">
        <f t="shared" si="0"/>
        <v>4264</v>
      </c>
      <c r="G14" s="22">
        <v>57</v>
      </c>
      <c r="H14" s="23">
        <v>1447</v>
      </c>
      <c r="I14" s="23">
        <v>1227</v>
      </c>
      <c r="J14" s="35">
        <f t="shared" si="1"/>
        <v>2731</v>
      </c>
      <c r="K14" s="24">
        <f t="shared" si="2"/>
        <v>115</v>
      </c>
      <c r="L14" s="25">
        <f t="shared" si="2"/>
        <v>3085</v>
      </c>
      <c r="M14" s="25">
        <f t="shared" si="2"/>
        <v>3795</v>
      </c>
      <c r="N14" s="35">
        <f t="shared" si="3"/>
        <v>6995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2.75" x14ac:dyDescent="0.2">
      <c r="A15" s="30">
        <f t="shared" si="5"/>
        <v>45970</v>
      </c>
      <c r="B15" s="31">
        <f t="shared" si="4"/>
        <v>45970</v>
      </c>
      <c r="C15" s="18">
        <v>40</v>
      </c>
      <c r="D15" s="19">
        <v>311</v>
      </c>
      <c r="E15" s="19">
        <v>1592</v>
      </c>
      <c r="F15" s="32">
        <f t="shared" si="0"/>
        <v>1943</v>
      </c>
      <c r="G15" s="18">
        <v>45</v>
      </c>
      <c r="H15" s="19">
        <v>456</v>
      </c>
      <c r="I15" s="19">
        <v>1761</v>
      </c>
      <c r="J15" s="32">
        <f t="shared" si="1"/>
        <v>2262</v>
      </c>
      <c r="K15" s="20">
        <f t="shared" si="2"/>
        <v>85</v>
      </c>
      <c r="L15" s="21">
        <f t="shared" si="2"/>
        <v>767</v>
      </c>
      <c r="M15" s="21">
        <f t="shared" si="2"/>
        <v>3353</v>
      </c>
      <c r="N15" s="32">
        <f t="shared" si="3"/>
        <v>4205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2.75" x14ac:dyDescent="0.2">
      <c r="A16" s="33">
        <f t="shared" si="5"/>
        <v>45971</v>
      </c>
      <c r="B16" s="34">
        <f t="shared" si="4"/>
        <v>45971</v>
      </c>
      <c r="C16" s="22">
        <v>46</v>
      </c>
      <c r="D16" s="23">
        <v>2033</v>
      </c>
      <c r="E16" s="23">
        <v>1113</v>
      </c>
      <c r="F16" s="35">
        <f t="shared" si="0"/>
        <v>3192</v>
      </c>
      <c r="G16" s="22">
        <v>44</v>
      </c>
      <c r="H16" s="23">
        <v>1906</v>
      </c>
      <c r="I16" s="23">
        <v>1596</v>
      </c>
      <c r="J16" s="35">
        <f t="shared" si="1"/>
        <v>3546</v>
      </c>
      <c r="K16" s="24">
        <f t="shared" si="2"/>
        <v>90</v>
      </c>
      <c r="L16" s="25">
        <f t="shared" si="2"/>
        <v>3939</v>
      </c>
      <c r="M16" s="25">
        <f t="shared" si="2"/>
        <v>2709</v>
      </c>
      <c r="N16" s="35">
        <f t="shared" si="3"/>
        <v>6738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2.75" x14ac:dyDescent="0.2">
      <c r="A17" s="30">
        <f t="shared" si="5"/>
        <v>45972</v>
      </c>
      <c r="B17" s="31">
        <f t="shared" si="4"/>
        <v>45972</v>
      </c>
      <c r="C17" s="18">
        <v>38</v>
      </c>
      <c r="D17" s="19">
        <v>693</v>
      </c>
      <c r="E17" s="19">
        <v>999</v>
      </c>
      <c r="F17" s="32">
        <f t="shared" si="0"/>
        <v>1730</v>
      </c>
      <c r="G17" s="18">
        <v>36</v>
      </c>
      <c r="H17" s="19">
        <v>1543</v>
      </c>
      <c r="I17" s="19">
        <v>3063</v>
      </c>
      <c r="J17" s="32">
        <f t="shared" si="1"/>
        <v>4642</v>
      </c>
      <c r="K17" s="20">
        <f t="shared" si="2"/>
        <v>74</v>
      </c>
      <c r="L17" s="21">
        <f t="shared" si="2"/>
        <v>2236</v>
      </c>
      <c r="M17" s="21">
        <f t="shared" si="2"/>
        <v>4062</v>
      </c>
      <c r="N17" s="32">
        <f t="shared" si="3"/>
        <v>6372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2.75" x14ac:dyDescent="0.2">
      <c r="A18" s="33">
        <f t="shared" si="5"/>
        <v>45973</v>
      </c>
      <c r="B18" s="34">
        <f t="shared" si="4"/>
        <v>45973</v>
      </c>
      <c r="C18" s="22">
        <v>29</v>
      </c>
      <c r="D18" s="23">
        <v>2020</v>
      </c>
      <c r="E18" s="23">
        <v>1042</v>
      </c>
      <c r="F18" s="35">
        <f t="shared" si="0"/>
        <v>3091</v>
      </c>
      <c r="G18" s="22">
        <v>28</v>
      </c>
      <c r="H18" s="23">
        <v>3903</v>
      </c>
      <c r="I18" s="23">
        <v>1308</v>
      </c>
      <c r="J18" s="35">
        <f t="shared" si="1"/>
        <v>5239</v>
      </c>
      <c r="K18" s="24">
        <f t="shared" si="2"/>
        <v>57</v>
      </c>
      <c r="L18" s="25">
        <f t="shared" si="2"/>
        <v>5923</v>
      </c>
      <c r="M18" s="25">
        <f t="shared" si="2"/>
        <v>2350</v>
      </c>
      <c r="N18" s="35">
        <f t="shared" si="3"/>
        <v>8330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2.75" x14ac:dyDescent="0.2">
      <c r="A19" s="30">
        <f t="shared" si="5"/>
        <v>45974</v>
      </c>
      <c r="B19" s="31">
        <f t="shared" si="4"/>
        <v>45974</v>
      </c>
      <c r="C19" s="18">
        <v>37</v>
      </c>
      <c r="D19" s="19">
        <v>2848</v>
      </c>
      <c r="E19" s="19">
        <v>1167</v>
      </c>
      <c r="F19" s="32">
        <f t="shared" si="0"/>
        <v>4052</v>
      </c>
      <c r="G19" s="18">
        <v>39</v>
      </c>
      <c r="H19" s="19">
        <v>2648</v>
      </c>
      <c r="I19" s="19">
        <v>1235</v>
      </c>
      <c r="J19" s="32">
        <f t="shared" si="1"/>
        <v>3922</v>
      </c>
      <c r="K19" s="20">
        <f t="shared" si="2"/>
        <v>76</v>
      </c>
      <c r="L19" s="21">
        <f t="shared" si="2"/>
        <v>5496</v>
      </c>
      <c r="M19" s="21">
        <f t="shared" si="2"/>
        <v>2402</v>
      </c>
      <c r="N19" s="32">
        <f t="shared" si="3"/>
        <v>7974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2.75" x14ac:dyDescent="0.2">
      <c r="A20" s="33">
        <f t="shared" si="5"/>
        <v>45975</v>
      </c>
      <c r="B20" s="34">
        <f t="shared" si="4"/>
        <v>45975</v>
      </c>
      <c r="C20" s="22">
        <v>45</v>
      </c>
      <c r="D20" s="23">
        <v>2697</v>
      </c>
      <c r="E20" s="23">
        <v>1820</v>
      </c>
      <c r="F20" s="35">
        <f t="shared" si="0"/>
        <v>4562</v>
      </c>
      <c r="G20" s="22">
        <v>57</v>
      </c>
      <c r="H20" s="23">
        <v>2362</v>
      </c>
      <c r="I20" s="23">
        <v>1410</v>
      </c>
      <c r="J20" s="35">
        <f t="shared" si="1"/>
        <v>3829</v>
      </c>
      <c r="K20" s="24">
        <f t="shared" si="2"/>
        <v>102</v>
      </c>
      <c r="L20" s="25">
        <f t="shared" si="2"/>
        <v>5059</v>
      </c>
      <c r="M20" s="25">
        <f t="shared" si="2"/>
        <v>3230</v>
      </c>
      <c r="N20" s="35">
        <f t="shared" si="3"/>
        <v>8391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2.75" x14ac:dyDescent="0.2">
      <c r="A21" s="30">
        <f t="shared" si="5"/>
        <v>45976</v>
      </c>
      <c r="B21" s="31">
        <f t="shared" si="4"/>
        <v>45976</v>
      </c>
      <c r="C21" s="18">
        <v>49</v>
      </c>
      <c r="D21" s="19">
        <v>1732</v>
      </c>
      <c r="E21" s="19">
        <v>1238</v>
      </c>
      <c r="F21" s="32">
        <f t="shared" si="0"/>
        <v>3019</v>
      </c>
      <c r="G21" s="18">
        <v>47</v>
      </c>
      <c r="H21" s="19">
        <v>1564</v>
      </c>
      <c r="I21" s="19">
        <v>1286</v>
      </c>
      <c r="J21" s="32">
        <f t="shared" si="1"/>
        <v>2897</v>
      </c>
      <c r="K21" s="20">
        <f t="shared" si="2"/>
        <v>96</v>
      </c>
      <c r="L21" s="21">
        <f t="shared" si="2"/>
        <v>3296</v>
      </c>
      <c r="M21" s="21">
        <f t="shared" si="2"/>
        <v>2524</v>
      </c>
      <c r="N21" s="32">
        <f t="shared" si="3"/>
        <v>5916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2.75" x14ac:dyDescent="0.2">
      <c r="A22" s="33">
        <f t="shared" si="5"/>
        <v>45977</v>
      </c>
      <c r="B22" s="34">
        <f t="shared" si="4"/>
        <v>45977</v>
      </c>
      <c r="C22" s="22">
        <v>40</v>
      </c>
      <c r="D22" s="23">
        <v>277</v>
      </c>
      <c r="E22" s="23">
        <v>1240</v>
      </c>
      <c r="F22" s="35">
        <f t="shared" si="0"/>
        <v>1557</v>
      </c>
      <c r="G22" s="22">
        <v>41</v>
      </c>
      <c r="H22" s="23">
        <v>482</v>
      </c>
      <c r="I22" s="23">
        <v>1936</v>
      </c>
      <c r="J22" s="35">
        <f t="shared" si="1"/>
        <v>2459</v>
      </c>
      <c r="K22" s="24">
        <f t="shared" si="2"/>
        <v>81</v>
      </c>
      <c r="L22" s="25">
        <f t="shared" si="2"/>
        <v>759</v>
      </c>
      <c r="M22" s="25">
        <f t="shared" si="2"/>
        <v>3176</v>
      </c>
      <c r="N22" s="35">
        <f t="shared" si="3"/>
        <v>4016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2.75" x14ac:dyDescent="0.2">
      <c r="A23" s="30">
        <f t="shared" si="5"/>
        <v>45978</v>
      </c>
      <c r="B23" s="31">
        <f t="shared" si="4"/>
        <v>45978</v>
      </c>
      <c r="C23" s="18">
        <v>52</v>
      </c>
      <c r="D23" s="19">
        <v>1864</v>
      </c>
      <c r="E23" s="19">
        <v>1130</v>
      </c>
      <c r="F23" s="32">
        <f t="shared" si="0"/>
        <v>3046</v>
      </c>
      <c r="G23" s="18">
        <v>41</v>
      </c>
      <c r="H23" s="19">
        <v>2633</v>
      </c>
      <c r="I23" s="19">
        <v>1598</v>
      </c>
      <c r="J23" s="32">
        <f t="shared" si="1"/>
        <v>4272</v>
      </c>
      <c r="K23" s="20">
        <f t="shared" si="2"/>
        <v>93</v>
      </c>
      <c r="L23" s="21">
        <f t="shared" si="2"/>
        <v>4497</v>
      </c>
      <c r="M23" s="21">
        <f t="shared" si="2"/>
        <v>2728</v>
      </c>
      <c r="N23" s="32">
        <f t="shared" si="3"/>
        <v>7318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2.75" x14ac:dyDescent="0.2">
      <c r="A24" s="33">
        <f t="shared" si="5"/>
        <v>45979</v>
      </c>
      <c r="B24" s="34">
        <f t="shared" si="4"/>
        <v>45979</v>
      </c>
      <c r="C24" s="22">
        <v>42</v>
      </c>
      <c r="D24" s="23">
        <v>2625</v>
      </c>
      <c r="E24" s="23">
        <v>1006</v>
      </c>
      <c r="F24" s="35">
        <f t="shared" si="0"/>
        <v>3673</v>
      </c>
      <c r="G24" s="22">
        <v>30</v>
      </c>
      <c r="H24" s="23">
        <v>3151</v>
      </c>
      <c r="I24" s="23">
        <v>1173</v>
      </c>
      <c r="J24" s="35">
        <f t="shared" si="1"/>
        <v>4354</v>
      </c>
      <c r="K24" s="24">
        <f t="shared" si="2"/>
        <v>72</v>
      </c>
      <c r="L24" s="25">
        <f t="shared" si="2"/>
        <v>5776</v>
      </c>
      <c r="M24" s="25">
        <f t="shared" si="2"/>
        <v>2179</v>
      </c>
      <c r="N24" s="35">
        <f t="shared" si="3"/>
        <v>8027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2.75" x14ac:dyDescent="0.2">
      <c r="A25" s="30">
        <f t="shared" si="5"/>
        <v>45980</v>
      </c>
      <c r="B25" s="31">
        <f t="shared" si="4"/>
        <v>45980</v>
      </c>
      <c r="C25" s="18">
        <v>28</v>
      </c>
      <c r="D25" s="19">
        <v>2867</v>
      </c>
      <c r="E25" s="19">
        <v>1102</v>
      </c>
      <c r="F25" s="32">
        <f t="shared" si="0"/>
        <v>3997</v>
      </c>
      <c r="G25" s="18">
        <v>30</v>
      </c>
      <c r="H25" s="19">
        <v>3041</v>
      </c>
      <c r="I25" s="19">
        <v>1133</v>
      </c>
      <c r="J25" s="32">
        <f t="shared" si="1"/>
        <v>4204</v>
      </c>
      <c r="K25" s="20">
        <f t="shared" si="2"/>
        <v>58</v>
      </c>
      <c r="L25" s="21">
        <f t="shared" si="2"/>
        <v>5908</v>
      </c>
      <c r="M25" s="21">
        <f t="shared" si="2"/>
        <v>2235</v>
      </c>
      <c r="N25" s="32">
        <f t="shared" si="3"/>
        <v>8201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2.75" x14ac:dyDescent="0.2">
      <c r="A26" s="33">
        <f t="shared" si="5"/>
        <v>45981</v>
      </c>
      <c r="B26" s="34">
        <f t="shared" si="4"/>
        <v>45981</v>
      </c>
      <c r="C26" s="22">
        <v>34</v>
      </c>
      <c r="D26" s="23">
        <v>2733</v>
      </c>
      <c r="E26" s="23">
        <v>1326</v>
      </c>
      <c r="F26" s="35">
        <f t="shared" si="0"/>
        <v>4093</v>
      </c>
      <c r="G26" s="22">
        <v>38</v>
      </c>
      <c r="H26" s="23">
        <v>2676</v>
      </c>
      <c r="I26" s="23">
        <v>1172</v>
      </c>
      <c r="J26" s="35">
        <f t="shared" si="1"/>
        <v>3886</v>
      </c>
      <c r="K26" s="24">
        <f t="shared" si="2"/>
        <v>72</v>
      </c>
      <c r="L26" s="25">
        <f t="shared" si="2"/>
        <v>5409</v>
      </c>
      <c r="M26" s="25">
        <f t="shared" si="2"/>
        <v>2498</v>
      </c>
      <c r="N26" s="35">
        <f t="shared" si="3"/>
        <v>7979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2.75" x14ac:dyDescent="0.2">
      <c r="A27" s="30">
        <f t="shared" si="5"/>
        <v>45982</v>
      </c>
      <c r="B27" s="31">
        <f t="shared" si="4"/>
        <v>45982</v>
      </c>
      <c r="C27" s="18">
        <v>48</v>
      </c>
      <c r="D27" s="19">
        <v>2483</v>
      </c>
      <c r="E27" s="19">
        <v>1945</v>
      </c>
      <c r="F27" s="32">
        <f t="shared" si="0"/>
        <v>4476</v>
      </c>
      <c r="G27" s="18">
        <v>48</v>
      </c>
      <c r="H27" s="19">
        <v>2294</v>
      </c>
      <c r="I27" s="19">
        <v>1234</v>
      </c>
      <c r="J27" s="32">
        <f t="shared" si="1"/>
        <v>3576</v>
      </c>
      <c r="K27" s="20">
        <f t="shared" si="2"/>
        <v>96</v>
      </c>
      <c r="L27" s="21">
        <f t="shared" si="2"/>
        <v>4777</v>
      </c>
      <c r="M27" s="21">
        <f t="shared" si="2"/>
        <v>3179</v>
      </c>
      <c r="N27" s="32">
        <f t="shared" si="3"/>
        <v>8052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2.75" x14ac:dyDescent="0.2">
      <c r="A28" s="33">
        <f t="shared" si="5"/>
        <v>45983</v>
      </c>
      <c r="B28" s="34">
        <f t="shared" si="4"/>
        <v>45983</v>
      </c>
      <c r="C28" s="22">
        <v>47</v>
      </c>
      <c r="D28" s="23">
        <v>1695</v>
      </c>
      <c r="E28" s="23">
        <v>1215</v>
      </c>
      <c r="F28" s="35">
        <f t="shared" si="0"/>
        <v>2957</v>
      </c>
      <c r="G28" s="22">
        <v>47</v>
      </c>
      <c r="H28" s="23">
        <v>1506</v>
      </c>
      <c r="I28" s="23">
        <v>1102</v>
      </c>
      <c r="J28" s="35">
        <f t="shared" si="1"/>
        <v>2655</v>
      </c>
      <c r="K28" s="24">
        <f t="shared" si="2"/>
        <v>94</v>
      </c>
      <c r="L28" s="25">
        <f t="shared" si="2"/>
        <v>3201</v>
      </c>
      <c r="M28" s="25">
        <f t="shared" si="2"/>
        <v>2317</v>
      </c>
      <c r="N28" s="35">
        <f t="shared" si="3"/>
        <v>5612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2.75" x14ac:dyDescent="0.2">
      <c r="A29" s="30">
        <f t="shared" si="5"/>
        <v>45984</v>
      </c>
      <c r="B29" s="31">
        <f t="shared" si="4"/>
        <v>45984</v>
      </c>
      <c r="C29" s="18">
        <v>38</v>
      </c>
      <c r="D29" s="19">
        <v>338</v>
      </c>
      <c r="E29" s="19">
        <v>1199</v>
      </c>
      <c r="F29" s="32">
        <f t="shared" si="0"/>
        <v>1575</v>
      </c>
      <c r="G29" s="18">
        <v>36</v>
      </c>
      <c r="H29" s="19">
        <v>491</v>
      </c>
      <c r="I29" s="19">
        <v>1811</v>
      </c>
      <c r="J29" s="32">
        <f t="shared" si="1"/>
        <v>2338</v>
      </c>
      <c r="K29" s="20">
        <f t="shared" si="2"/>
        <v>74</v>
      </c>
      <c r="L29" s="21">
        <f t="shared" si="2"/>
        <v>829</v>
      </c>
      <c r="M29" s="21">
        <f t="shared" si="2"/>
        <v>3010</v>
      </c>
      <c r="N29" s="32">
        <f t="shared" si="3"/>
        <v>3913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2.75" x14ac:dyDescent="0.2">
      <c r="A30" s="33">
        <f t="shared" si="5"/>
        <v>45985</v>
      </c>
      <c r="B30" s="34">
        <f t="shared" si="4"/>
        <v>45985</v>
      </c>
      <c r="C30" s="22">
        <v>46</v>
      </c>
      <c r="D30" s="23">
        <v>1854</v>
      </c>
      <c r="E30" s="23">
        <v>1076</v>
      </c>
      <c r="F30" s="35">
        <f t="shared" si="0"/>
        <v>2976</v>
      </c>
      <c r="G30" s="22">
        <v>33</v>
      </c>
      <c r="H30" s="23">
        <v>2690</v>
      </c>
      <c r="I30" s="23">
        <v>1495</v>
      </c>
      <c r="J30" s="35">
        <f t="shared" si="1"/>
        <v>4218</v>
      </c>
      <c r="K30" s="24">
        <f t="shared" si="2"/>
        <v>79</v>
      </c>
      <c r="L30" s="25">
        <f t="shared" si="2"/>
        <v>4544</v>
      </c>
      <c r="M30" s="25">
        <f t="shared" si="2"/>
        <v>2571</v>
      </c>
      <c r="N30" s="35">
        <f t="shared" si="3"/>
        <v>7194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2.75" x14ac:dyDescent="0.2">
      <c r="A31" s="30">
        <f t="shared" si="5"/>
        <v>45986</v>
      </c>
      <c r="B31" s="31">
        <f t="shared" si="4"/>
        <v>45986</v>
      </c>
      <c r="C31" s="18">
        <v>37</v>
      </c>
      <c r="D31" s="19">
        <v>2499</v>
      </c>
      <c r="E31" s="19">
        <v>984</v>
      </c>
      <c r="F31" s="32">
        <f t="shared" si="0"/>
        <v>3520</v>
      </c>
      <c r="G31" s="18">
        <v>27</v>
      </c>
      <c r="H31" s="19">
        <v>2974</v>
      </c>
      <c r="I31" s="19">
        <v>1105</v>
      </c>
      <c r="J31" s="32">
        <f t="shared" si="1"/>
        <v>4106</v>
      </c>
      <c r="K31" s="20">
        <f t="shared" si="2"/>
        <v>64</v>
      </c>
      <c r="L31" s="21">
        <f t="shared" si="2"/>
        <v>5473</v>
      </c>
      <c r="M31" s="21">
        <f t="shared" si="2"/>
        <v>2089</v>
      </c>
      <c r="N31" s="32">
        <f t="shared" si="3"/>
        <v>7626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2.75" x14ac:dyDescent="0.2">
      <c r="A32" s="33">
        <f t="shared" si="5"/>
        <v>45987</v>
      </c>
      <c r="B32" s="34">
        <f t="shared" si="4"/>
        <v>45987</v>
      </c>
      <c r="C32" s="22">
        <v>25</v>
      </c>
      <c r="D32" s="23">
        <v>2873</v>
      </c>
      <c r="E32" s="23">
        <v>1126</v>
      </c>
      <c r="F32" s="35">
        <f t="shared" si="0"/>
        <v>4024</v>
      </c>
      <c r="G32" s="22">
        <v>21</v>
      </c>
      <c r="H32" s="23">
        <v>3090</v>
      </c>
      <c r="I32" s="23">
        <v>1111</v>
      </c>
      <c r="J32" s="35">
        <f t="shared" si="1"/>
        <v>4222</v>
      </c>
      <c r="K32" s="24">
        <f t="shared" si="2"/>
        <v>46</v>
      </c>
      <c r="L32" s="25">
        <f t="shared" si="2"/>
        <v>5963</v>
      </c>
      <c r="M32" s="25">
        <f t="shared" si="2"/>
        <v>2237</v>
      </c>
      <c r="N32" s="35">
        <f t="shared" si="3"/>
        <v>8246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2.75" x14ac:dyDescent="0.2">
      <c r="A33" s="30">
        <f t="shared" si="5"/>
        <v>45988</v>
      </c>
      <c r="B33" s="31">
        <f t="shared" si="4"/>
        <v>45988</v>
      </c>
      <c r="C33" s="18">
        <v>26</v>
      </c>
      <c r="D33" s="19">
        <v>2621</v>
      </c>
      <c r="E33" s="19">
        <v>1274</v>
      </c>
      <c r="F33" s="32">
        <f t="shared" si="0"/>
        <v>3921</v>
      </c>
      <c r="G33" s="18">
        <v>38</v>
      </c>
      <c r="H33" s="19">
        <v>2721</v>
      </c>
      <c r="I33" s="19">
        <v>1224</v>
      </c>
      <c r="J33" s="32">
        <f t="shared" si="1"/>
        <v>3983</v>
      </c>
      <c r="K33" s="20">
        <f t="shared" si="2"/>
        <v>64</v>
      </c>
      <c r="L33" s="21">
        <f t="shared" si="2"/>
        <v>5342</v>
      </c>
      <c r="M33" s="21">
        <f t="shared" si="2"/>
        <v>2498</v>
      </c>
      <c r="N33" s="32">
        <f t="shared" si="3"/>
        <v>7904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2.75" x14ac:dyDescent="0.2">
      <c r="A34" s="33">
        <f t="shared" si="5"/>
        <v>45989</v>
      </c>
      <c r="B34" s="34">
        <f t="shared" si="4"/>
        <v>45989</v>
      </c>
      <c r="C34" s="22">
        <v>42</v>
      </c>
      <c r="D34" s="23">
        <v>2516</v>
      </c>
      <c r="E34" s="23">
        <v>1946</v>
      </c>
      <c r="F34" s="35">
        <f t="shared" si="0"/>
        <v>4504</v>
      </c>
      <c r="G34" s="22">
        <v>42</v>
      </c>
      <c r="H34" s="23">
        <v>2343</v>
      </c>
      <c r="I34" s="23">
        <v>1414</v>
      </c>
      <c r="J34" s="35">
        <f t="shared" si="1"/>
        <v>3799</v>
      </c>
      <c r="K34" s="24">
        <f t="shared" si="2"/>
        <v>84</v>
      </c>
      <c r="L34" s="25">
        <f t="shared" si="2"/>
        <v>4859</v>
      </c>
      <c r="M34" s="25">
        <f t="shared" si="2"/>
        <v>3360</v>
      </c>
      <c r="N34" s="35">
        <f t="shared" si="3"/>
        <v>8303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2.75" x14ac:dyDescent="0.2">
      <c r="A35" s="30">
        <f t="shared" si="5"/>
        <v>45990</v>
      </c>
      <c r="B35" s="31">
        <f t="shared" si="4"/>
        <v>45990</v>
      </c>
      <c r="C35" s="18">
        <v>57</v>
      </c>
      <c r="D35" s="19">
        <v>1571</v>
      </c>
      <c r="E35" s="19">
        <v>1297</v>
      </c>
      <c r="F35" s="32">
        <f t="shared" si="0"/>
        <v>2925</v>
      </c>
      <c r="G35" s="18">
        <v>53</v>
      </c>
      <c r="H35" s="19">
        <v>1670</v>
      </c>
      <c r="I35" s="19">
        <v>1201</v>
      </c>
      <c r="J35" s="32">
        <f t="shared" si="1"/>
        <v>2924</v>
      </c>
      <c r="K35" s="20">
        <f t="shared" si="2"/>
        <v>110</v>
      </c>
      <c r="L35" s="21">
        <f t="shared" si="2"/>
        <v>3241</v>
      </c>
      <c r="M35" s="21">
        <f t="shared" si="2"/>
        <v>2498</v>
      </c>
      <c r="N35" s="32">
        <f t="shared" si="3"/>
        <v>5849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2.75" x14ac:dyDescent="0.2">
      <c r="A36" s="33">
        <f t="shared" si="5"/>
        <v>45991</v>
      </c>
      <c r="B36" s="34">
        <f t="shared" si="4"/>
        <v>45991</v>
      </c>
      <c r="C36" s="22">
        <v>57</v>
      </c>
      <c r="D36" s="23">
        <v>325</v>
      </c>
      <c r="E36" s="23">
        <v>1395</v>
      </c>
      <c r="F36" s="35">
        <f t="shared" si="0"/>
        <v>1777</v>
      </c>
      <c r="G36" s="22">
        <v>52</v>
      </c>
      <c r="H36" s="23">
        <v>495</v>
      </c>
      <c r="I36" s="23">
        <v>1884</v>
      </c>
      <c r="J36" s="35">
        <f t="shared" si="1"/>
        <v>2431</v>
      </c>
      <c r="K36" s="24">
        <f t="shared" si="2"/>
        <v>109</v>
      </c>
      <c r="L36" s="25">
        <f t="shared" si="2"/>
        <v>820</v>
      </c>
      <c r="M36" s="25">
        <f t="shared" si="2"/>
        <v>3279</v>
      </c>
      <c r="N36" s="35">
        <f t="shared" si="3"/>
        <v>4208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2.75" x14ac:dyDescent="0.2">
      <c r="A37" s="94" t="s">
        <v>62</v>
      </c>
      <c r="B37" s="95"/>
      <c r="C37" s="64">
        <f t="shared" ref="C37:N37" si="6">SUM(C7:C36)</f>
        <v>1275</v>
      </c>
      <c r="D37" s="64">
        <f t="shared" si="6"/>
        <v>56812</v>
      </c>
      <c r="E37" s="64">
        <f t="shared" si="6"/>
        <v>41541</v>
      </c>
      <c r="F37" s="64">
        <f t="shared" si="6"/>
        <v>99628</v>
      </c>
      <c r="G37" s="64">
        <f t="shared" si="6"/>
        <v>1203</v>
      </c>
      <c r="H37" s="64">
        <f t="shared" si="6"/>
        <v>63575</v>
      </c>
      <c r="I37" s="64">
        <f t="shared" si="6"/>
        <v>46001</v>
      </c>
      <c r="J37" s="64">
        <f t="shared" si="6"/>
        <v>110779</v>
      </c>
      <c r="K37" s="64">
        <f t="shared" si="6"/>
        <v>2478</v>
      </c>
      <c r="L37" s="64">
        <f t="shared" si="6"/>
        <v>120387</v>
      </c>
      <c r="M37" s="64">
        <f t="shared" si="6"/>
        <v>87542</v>
      </c>
      <c r="N37" s="65">
        <f t="shared" si="6"/>
        <v>210407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2.75" x14ac:dyDescent="0.2">
      <c r="A38" s="86" t="s">
        <v>10</v>
      </c>
      <c r="B38" s="87"/>
      <c r="C38" s="66">
        <f t="shared" ref="C38:N38" si="7">IF(COUNT(C7:C36)=0," ",C37/COUNT(C7:C36))</f>
        <v>42.5</v>
      </c>
      <c r="D38" s="66">
        <f t="shared" si="7"/>
        <v>1893.7333333333333</v>
      </c>
      <c r="E38" s="66">
        <f t="shared" si="7"/>
        <v>1384.7</v>
      </c>
      <c r="F38" s="66">
        <f t="shared" si="7"/>
        <v>3320.9333333333334</v>
      </c>
      <c r="G38" s="66">
        <f t="shared" si="7"/>
        <v>40.1</v>
      </c>
      <c r="H38" s="66">
        <f t="shared" si="7"/>
        <v>2119.1666666666665</v>
      </c>
      <c r="I38" s="66">
        <f t="shared" si="7"/>
        <v>1533.3666666666666</v>
      </c>
      <c r="J38" s="66">
        <f t="shared" si="7"/>
        <v>3692.6333333333332</v>
      </c>
      <c r="K38" s="66">
        <f t="shared" si="7"/>
        <v>82.6</v>
      </c>
      <c r="L38" s="66">
        <f t="shared" si="7"/>
        <v>4012.9</v>
      </c>
      <c r="M38" s="66">
        <f t="shared" si="7"/>
        <v>2918.0666666666666</v>
      </c>
      <c r="N38" s="67">
        <f t="shared" si="7"/>
        <v>7013.5666666666666</v>
      </c>
      <c r="O38" s="12"/>
      <c r="P38" s="12"/>
      <c r="Q38" s="12"/>
      <c r="R38" s="12"/>
    </row>
    <row r="39" spans="1:2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M1:N1"/>
    <mergeCell ref="A2:N2"/>
    <mergeCell ref="A3:N3"/>
    <mergeCell ref="A4:N4"/>
    <mergeCell ref="C5:F5"/>
    <mergeCell ref="G5:J5"/>
    <mergeCell ref="K5:N5"/>
    <mergeCell ref="P5:S5"/>
    <mergeCell ref="T5:W5"/>
    <mergeCell ref="A6:B6"/>
    <mergeCell ref="A37:B37"/>
    <mergeCell ref="A38:B38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tabSelected="1" zoomScaleNormal="100" workbookViewId="0">
      <selection activeCell="Q9" sqref="Q9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Nov!A36+1</f>
        <v>45992</v>
      </c>
      <c r="B7" s="31">
        <f>A7</f>
        <v>45992</v>
      </c>
      <c r="C7" s="18">
        <v>47</v>
      </c>
      <c r="D7" s="19">
        <v>1920</v>
      </c>
      <c r="E7" s="19">
        <v>1175</v>
      </c>
      <c r="F7" s="32">
        <f t="shared" ref="F7:F37" si="0">IF($A7=" "," ",SUM(C7:E7))</f>
        <v>3142</v>
      </c>
      <c r="G7" s="18">
        <v>35</v>
      </c>
      <c r="H7" s="19">
        <v>2684</v>
      </c>
      <c r="I7" s="19">
        <v>1570</v>
      </c>
      <c r="J7" s="32">
        <f t="shared" ref="J7:J37" si="1">IF($A7=" "," ",SUM(G7:I7))</f>
        <v>4289</v>
      </c>
      <c r="K7" s="20">
        <f t="shared" ref="K7:M37" si="2">IF($A7=" "," ",SUM(C7,G7))</f>
        <v>82</v>
      </c>
      <c r="L7" s="21">
        <f t="shared" si="2"/>
        <v>4604</v>
      </c>
      <c r="M7" s="21">
        <f t="shared" si="2"/>
        <v>2745</v>
      </c>
      <c r="N7" s="32">
        <f t="shared" ref="N7:N37" si="3">IF($A7=" "," ",SUM(K7:M7))</f>
        <v>7431</v>
      </c>
      <c r="Q7" s="4"/>
    </row>
    <row r="8" spans="1:18" ht="12.75" x14ac:dyDescent="0.2">
      <c r="A8" s="33">
        <f>A7+1</f>
        <v>45993</v>
      </c>
      <c r="B8" s="34">
        <f t="shared" ref="B8:B37" si="4">A8</f>
        <v>45993</v>
      </c>
      <c r="C8" s="22">
        <v>34</v>
      </c>
      <c r="D8" s="23">
        <v>2680</v>
      </c>
      <c r="E8" s="23">
        <v>1051</v>
      </c>
      <c r="F8" s="35">
        <f t="shared" si="0"/>
        <v>3765</v>
      </c>
      <c r="G8" s="22">
        <v>24</v>
      </c>
      <c r="H8" s="23">
        <v>3141</v>
      </c>
      <c r="I8" s="23">
        <v>1164</v>
      </c>
      <c r="J8" s="35">
        <f t="shared" si="1"/>
        <v>4329</v>
      </c>
      <c r="K8" s="24">
        <f t="shared" si="2"/>
        <v>58</v>
      </c>
      <c r="L8" s="25">
        <f t="shared" si="2"/>
        <v>5821</v>
      </c>
      <c r="M8" s="25">
        <f t="shared" si="2"/>
        <v>2215</v>
      </c>
      <c r="N8" s="35">
        <f t="shared" si="3"/>
        <v>8094</v>
      </c>
      <c r="Q8" s="4"/>
    </row>
    <row r="9" spans="1:18" ht="12.75" x14ac:dyDescent="0.2">
      <c r="A9" s="30">
        <f t="shared" ref="A9:A37" si="5">A8+1</f>
        <v>45994</v>
      </c>
      <c r="B9" s="31">
        <f t="shared" si="4"/>
        <v>45994</v>
      </c>
      <c r="C9" s="18">
        <v>24</v>
      </c>
      <c r="D9" s="19">
        <v>2937</v>
      </c>
      <c r="E9" s="19">
        <v>1151</v>
      </c>
      <c r="F9" s="32">
        <f t="shared" si="0"/>
        <v>4112</v>
      </c>
      <c r="G9" s="18">
        <v>27</v>
      </c>
      <c r="H9" s="19">
        <v>2971</v>
      </c>
      <c r="I9" s="19">
        <v>1094</v>
      </c>
      <c r="J9" s="32">
        <f t="shared" si="1"/>
        <v>4092</v>
      </c>
      <c r="K9" s="20">
        <f t="shared" si="2"/>
        <v>51</v>
      </c>
      <c r="L9" s="21">
        <f t="shared" si="2"/>
        <v>5908</v>
      </c>
      <c r="M9" s="21">
        <f t="shared" si="2"/>
        <v>2245</v>
      </c>
      <c r="N9" s="32">
        <f t="shared" si="3"/>
        <v>8204</v>
      </c>
    </row>
    <row r="10" spans="1:18" ht="12.75" x14ac:dyDescent="0.2">
      <c r="A10" s="33">
        <f t="shared" si="5"/>
        <v>45995</v>
      </c>
      <c r="B10" s="34">
        <f t="shared" si="4"/>
        <v>45995</v>
      </c>
      <c r="C10" s="22">
        <v>29</v>
      </c>
      <c r="D10" s="23">
        <v>2802</v>
      </c>
      <c r="E10" s="23">
        <v>1288</v>
      </c>
      <c r="F10" s="35">
        <f t="shared" si="0"/>
        <v>4119</v>
      </c>
      <c r="G10" s="22">
        <v>40</v>
      </c>
      <c r="H10" s="23">
        <v>2812</v>
      </c>
      <c r="I10" s="23">
        <v>1325</v>
      </c>
      <c r="J10" s="35">
        <f t="shared" si="1"/>
        <v>4177</v>
      </c>
      <c r="K10" s="24">
        <f t="shared" si="2"/>
        <v>69</v>
      </c>
      <c r="L10" s="25">
        <f t="shared" si="2"/>
        <v>5614</v>
      </c>
      <c r="M10" s="25">
        <f t="shared" si="2"/>
        <v>2613</v>
      </c>
      <c r="N10" s="35">
        <f t="shared" si="3"/>
        <v>8296</v>
      </c>
    </row>
    <row r="11" spans="1:18" ht="12.75" x14ac:dyDescent="0.2">
      <c r="A11" s="30">
        <f t="shared" si="5"/>
        <v>45996</v>
      </c>
      <c r="B11" s="31">
        <f t="shared" si="4"/>
        <v>45996</v>
      </c>
      <c r="C11" s="18">
        <v>48</v>
      </c>
      <c r="D11" s="19">
        <v>2517</v>
      </c>
      <c r="E11" s="19">
        <v>1922</v>
      </c>
      <c r="F11" s="32">
        <f t="shared" si="0"/>
        <v>4487</v>
      </c>
      <c r="G11" s="18">
        <v>61</v>
      </c>
      <c r="H11" s="19">
        <v>2440</v>
      </c>
      <c r="I11" s="19">
        <v>2473</v>
      </c>
      <c r="J11" s="32">
        <f t="shared" si="1"/>
        <v>4974</v>
      </c>
      <c r="K11" s="20">
        <f t="shared" si="2"/>
        <v>109</v>
      </c>
      <c r="L11" s="21">
        <f t="shared" si="2"/>
        <v>4957</v>
      </c>
      <c r="M11" s="21">
        <f t="shared" si="2"/>
        <v>4395</v>
      </c>
      <c r="N11" s="32">
        <f t="shared" si="3"/>
        <v>9461</v>
      </c>
    </row>
    <row r="12" spans="1:18" ht="12.75" x14ac:dyDescent="0.2">
      <c r="A12" s="33">
        <f t="shared" si="5"/>
        <v>45997</v>
      </c>
      <c r="B12" s="34">
        <f t="shared" si="4"/>
        <v>45997</v>
      </c>
      <c r="C12" s="22">
        <v>78</v>
      </c>
      <c r="D12" s="23">
        <v>1461</v>
      </c>
      <c r="E12" s="23">
        <v>1286</v>
      </c>
      <c r="F12" s="35">
        <f t="shared" si="0"/>
        <v>2825</v>
      </c>
      <c r="G12" s="22">
        <v>143</v>
      </c>
      <c r="H12" s="23">
        <v>2008</v>
      </c>
      <c r="I12" s="23">
        <v>2666</v>
      </c>
      <c r="J12" s="35">
        <f t="shared" si="1"/>
        <v>4817</v>
      </c>
      <c r="K12" s="24">
        <f t="shared" si="2"/>
        <v>221</v>
      </c>
      <c r="L12" s="25">
        <f t="shared" si="2"/>
        <v>3469</v>
      </c>
      <c r="M12" s="25">
        <f t="shared" si="2"/>
        <v>3952</v>
      </c>
      <c r="N12" s="35">
        <f t="shared" si="3"/>
        <v>7642</v>
      </c>
    </row>
    <row r="13" spans="1:18" ht="12.75" x14ac:dyDescent="0.2">
      <c r="A13" s="30">
        <f t="shared" si="5"/>
        <v>45998</v>
      </c>
      <c r="B13" s="31">
        <f t="shared" si="4"/>
        <v>45998</v>
      </c>
      <c r="C13" s="18">
        <v>82</v>
      </c>
      <c r="D13" s="19">
        <v>272</v>
      </c>
      <c r="E13" s="19">
        <v>1386</v>
      </c>
      <c r="F13" s="32">
        <f t="shared" si="0"/>
        <v>1740</v>
      </c>
      <c r="G13" s="18">
        <v>71</v>
      </c>
      <c r="H13" s="19">
        <v>554</v>
      </c>
      <c r="I13" s="19">
        <v>1890</v>
      </c>
      <c r="J13" s="32">
        <f t="shared" si="1"/>
        <v>2515</v>
      </c>
      <c r="K13" s="20">
        <f t="shared" si="2"/>
        <v>153</v>
      </c>
      <c r="L13" s="21">
        <f t="shared" si="2"/>
        <v>826</v>
      </c>
      <c r="M13" s="21">
        <f t="shared" si="2"/>
        <v>3276</v>
      </c>
      <c r="N13" s="32">
        <f t="shared" si="3"/>
        <v>4255</v>
      </c>
    </row>
    <row r="14" spans="1:18" ht="12.75" x14ac:dyDescent="0.2">
      <c r="A14" s="33">
        <f t="shared" si="5"/>
        <v>45999</v>
      </c>
      <c r="B14" s="34">
        <f t="shared" si="4"/>
        <v>45999</v>
      </c>
      <c r="C14" s="22">
        <v>121</v>
      </c>
      <c r="D14" s="23">
        <v>1065</v>
      </c>
      <c r="E14" s="23">
        <v>3672</v>
      </c>
      <c r="F14" s="35">
        <f t="shared" si="0"/>
        <v>4858</v>
      </c>
      <c r="G14" s="22">
        <v>46</v>
      </c>
      <c r="H14" s="23">
        <v>1462</v>
      </c>
      <c r="I14" s="23">
        <v>1103</v>
      </c>
      <c r="J14" s="35">
        <f t="shared" si="1"/>
        <v>2611</v>
      </c>
      <c r="K14" s="24">
        <f t="shared" si="2"/>
        <v>167</v>
      </c>
      <c r="L14" s="25">
        <f t="shared" si="2"/>
        <v>2527</v>
      </c>
      <c r="M14" s="25">
        <f t="shared" si="2"/>
        <v>4775</v>
      </c>
      <c r="N14" s="35">
        <f t="shared" si="3"/>
        <v>7469</v>
      </c>
    </row>
    <row r="15" spans="1:18" ht="12.75" x14ac:dyDescent="0.2">
      <c r="A15" s="30">
        <f t="shared" si="5"/>
        <v>46000</v>
      </c>
      <c r="B15" s="31">
        <f t="shared" si="4"/>
        <v>46000</v>
      </c>
      <c r="C15" s="18">
        <v>46</v>
      </c>
      <c r="D15" s="19">
        <v>3123</v>
      </c>
      <c r="E15" s="19">
        <v>1353</v>
      </c>
      <c r="F15" s="32">
        <f t="shared" si="0"/>
        <v>4522</v>
      </c>
      <c r="G15" s="18">
        <v>26</v>
      </c>
      <c r="H15" s="19">
        <v>2074</v>
      </c>
      <c r="I15" s="19">
        <v>1280</v>
      </c>
      <c r="J15" s="32">
        <f t="shared" si="1"/>
        <v>3380</v>
      </c>
      <c r="K15" s="20">
        <f t="shared" si="2"/>
        <v>72</v>
      </c>
      <c r="L15" s="21">
        <f t="shared" si="2"/>
        <v>5197</v>
      </c>
      <c r="M15" s="21">
        <f t="shared" si="2"/>
        <v>2633</v>
      </c>
      <c r="N15" s="32">
        <f t="shared" si="3"/>
        <v>7902</v>
      </c>
    </row>
    <row r="16" spans="1:18" ht="12.75" x14ac:dyDescent="0.2">
      <c r="A16" s="33">
        <f t="shared" si="5"/>
        <v>46001</v>
      </c>
      <c r="B16" s="34">
        <f t="shared" si="4"/>
        <v>46001</v>
      </c>
      <c r="C16" s="22">
        <v>31</v>
      </c>
      <c r="D16" s="23">
        <v>2836</v>
      </c>
      <c r="E16" s="23">
        <v>1231</v>
      </c>
      <c r="F16" s="35">
        <f t="shared" si="0"/>
        <v>4098</v>
      </c>
      <c r="G16" s="22">
        <v>27</v>
      </c>
      <c r="H16" s="23">
        <v>3571</v>
      </c>
      <c r="I16" s="23">
        <v>1282</v>
      </c>
      <c r="J16" s="35">
        <f t="shared" si="1"/>
        <v>4880</v>
      </c>
      <c r="K16" s="24">
        <f t="shared" si="2"/>
        <v>58</v>
      </c>
      <c r="L16" s="25">
        <f t="shared" si="2"/>
        <v>6407</v>
      </c>
      <c r="M16" s="25">
        <f t="shared" si="2"/>
        <v>2513</v>
      </c>
      <c r="N16" s="35">
        <f t="shared" si="3"/>
        <v>8978</v>
      </c>
    </row>
    <row r="17" spans="1:14" ht="12.75" x14ac:dyDescent="0.2">
      <c r="A17" s="30">
        <f t="shared" si="5"/>
        <v>46002</v>
      </c>
      <c r="B17" s="31">
        <f t="shared" si="4"/>
        <v>46002</v>
      </c>
      <c r="C17" s="18">
        <v>33</v>
      </c>
      <c r="D17" s="19">
        <v>2703</v>
      </c>
      <c r="E17" s="19">
        <v>1248</v>
      </c>
      <c r="F17" s="32">
        <f t="shared" si="0"/>
        <v>3984</v>
      </c>
      <c r="G17" s="18">
        <v>32</v>
      </c>
      <c r="H17" s="19">
        <v>3063</v>
      </c>
      <c r="I17" s="19">
        <v>1284</v>
      </c>
      <c r="J17" s="32">
        <f t="shared" si="1"/>
        <v>4379</v>
      </c>
      <c r="K17" s="20">
        <f t="shared" si="2"/>
        <v>65</v>
      </c>
      <c r="L17" s="21">
        <f t="shared" si="2"/>
        <v>5766</v>
      </c>
      <c r="M17" s="21">
        <f t="shared" si="2"/>
        <v>2532</v>
      </c>
      <c r="N17" s="32">
        <f t="shared" si="3"/>
        <v>8363</v>
      </c>
    </row>
    <row r="18" spans="1:14" ht="12.75" x14ac:dyDescent="0.2">
      <c r="A18" s="33">
        <f t="shared" si="5"/>
        <v>46003</v>
      </c>
      <c r="B18" s="34">
        <f t="shared" si="4"/>
        <v>46003</v>
      </c>
      <c r="C18" s="22">
        <v>38</v>
      </c>
      <c r="D18" s="23">
        <v>2475</v>
      </c>
      <c r="E18" s="23">
        <v>1802</v>
      </c>
      <c r="F18" s="35">
        <f t="shared" si="0"/>
        <v>4315</v>
      </c>
      <c r="G18" s="22">
        <v>46</v>
      </c>
      <c r="H18" s="23">
        <v>2424</v>
      </c>
      <c r="I18" s="23">
        <v>1391</v>
      </c>
      <c r="J18" s="35">
        <f t="shared" si="1"/>
        <v>3861</v>
      </c>
      <c r="K18" s="24">
        <f t="shared" si="2"/>
        <v>84</v>
      </c>
      <c r="L18" s="25">
        <f t="shared" si="2"/>
        <v>4899</v>
      </c>
      <c r="M18" s="25">
        <f t="shared" si="2"/>
        <v>3193</v>
      </c>
      <c r="N18" s="35">
        <f t="shared" si="3"/>
        <v>8176</v>
      </c>
    </row>
    <row r="19" spans="1:14" ht="12.75" x14ac:dyDescent="0.2">
      <c r="A19" s="30">
        <f t="shared" si="5"/>
        <v>46004</v>
      </c>
      <c r="B19" s="31">
        <f t="shared" si="4"/>
        <v>46004</v>
      </c>
      <c r="C19" s="18">
        <v>78</v>
      </c>
      <c r="D19" s="19">
        <v>1308</v>
      </c>
      <c r="E19" s="19">
        <v>1253</v>
      </c>
      <c r="F19" s="32">
        <f t="shared" si="0"/>
        <v>2639</v>
      </c>
      <c r="G19" s="18">
        <v>61</v>
      </c>
      <c r="H19" s="19">
        <v>1274</v>
      </c>
      <c r="I19" s="19">
        <v>1095</v>
      </c>
      <c r="J19" s="32">
        <f t="shared" si="1"/>
        <v>2430</v>
      </c>
      <c r="K19" s="20">
        <f t="shared" si="2"/>
        <v>139</v>
      </c>
      <c r="L19" s="21">
        <f t="shared" si="2"/>
        <v>2582</v>
      </c>
      <c r="M19" s="21">
        <f t="shared" si="2"/>
        <v>2348</v>
      </c>
      <c r="N19" s="32">
        <f t="shared" si="3"/>
        <v>5069</v>
      </c>
    </row>
    <row r="20" spans="1:14" ht="12.75" x14ac:dyDescent="0.2">
      <c r="A20" s="33">
        <f t="shared" si="5"/>
        <v>46005</v>
      </c>
      <c r="B20" s="34">
        <f t="shared" si="4"/>
        <v>46005</v>
      </c>
      <c r="C20" s="22">
        <v>57</v>
      </c>
      <c r="D20" s="23">
        <v>175</v>
      </c>
      <c r="E20" s="23">
        <v>1188</v>
      </c>
      <c r="F20" s="35">
        <f t="shared" si="0"/>
        <v>1420</v>
      </c>
      <c r="G20" s="22">
        <v>46</v>
      </c>
      <c r="H20" s="23">
        <v>367</v>
      </c>
      <c r="I20" s="23">
        <v>1412</v>
      </c>
      <c r="J20" s="35">
        <f t="shared" si="1"/>
        <v>1825</v>
      </c>
      <c r="K20" s="24">
        <f t="shared" si="2"/>
        <v>103</v>
      </c>
      <c r="L20" s="25">
        <f t="shared" si="2"/>
        <v>542</v>
      </c>
      <c r="M20" s="25">
        <f t="shared" si="2"/>
        <v>2600</v>
      </c>
      <c r="N20" s="35">
        <f t="shared" si="3"/>
        <v>3245</v>
      </c>
    </row>
    <row r="21" spans="1:14" ht="12.75" x14ac:dyDescent="0.2">
      <c r="A21" s="30">
        <f t="shared" si="5"/>
        <v>46006</v>
      </c>
      <c r="B21" s="31">
        <f t="shared" si="4"/>
        <v>46006</v>
      </c>
      <c r="C21" s="18">
        <v>35</v>
      </c>
      <c r="D21" s="19">
        <v>1474</v>
      </c>
      <c r="E21" s="19">
        <v>978</v>
      </c>
      <c r="F21" s="32">
        <f t="shared" si="0"/>
        <v>2487</v>
      </c>
      <c r="G21" s="18">
        <v>31</v>
      </c>
      <c r="H21" s="19">
        <v>2090</v>
      </c>
      <c r="I21" s="19">
        <v>1110</v>
      </c>
      <c r="J21" s="32">
        <f t="shared" si="1"/>
        <v>3231</v>
      </c>
      <c r="K21" s="20">
        <f t="shared" si="2"/>
        <v>66</v>
      </c>
      <c r="L21" s="21">
        <f t="shared" si="2"/>
        <v>3564</v>
      </c>
      <c r="M21" s="21">
        <f t="shared" si="2"/>
        <v>2088</v>
      </c>
      <c r="N21" s="32">
        <f t="shared" si="3"/>
        <v>5718</v>
      </c>
    </row>
    <row r="22" spans="1:14" ht="12.75" x14ac:dyDescent="0.2">
      <c r="A22" s="33">
        <f t="shared" si="5"/>
        <v>46007</v>
      </c>
      <c r="B22" s="34">
        <f t="shared" si="4"/>
        <v>46007</v>
      </c>
      <c r="C22" s="22">
        <v>36</v>
      </c>
      <c r="D22" s="23">
        <v>1925</v>
      </c>
      <c r="E22" s="23">
        <v>925</v>
      </c>
      <c r="F22" s="35">
        <f t="shared" si="0"/>
        <v>2886</v>
      </c>
      <c r="G22" s="22">
        <v>25</v>
      </c>
      <c r="H22" s="23">
        <v>2201</v>
      </c>
      <c r="I22" s="23">
        <v>845</v>
      </c>
      <c r="J22" s="35">
        <f t="shared" si="1"/>
        <v>3071</v>
      </c>
      <c r="K22" s="24">
        <f t="shared" si="2"/>
        <v>61</v>
      </c>
      <c r="L22" s="25">
        <f t="shared" si="2"/>
        <v>4126</v>
      </c>
      <c r="M22" s="25">
        <f t="shared" si="2"/>
        <v>1770</v>
      </c>
      <c r="N22" s="35">
        <f t="shared" si="3"/>
        <v>5957</v>
      </c>
    </row>
    <row r="23" spans="1:14" ht="12.75" x14ac:dyDescent="0.2">
      <c r="A23" s="30">
        <f t="shared" si="5"/>
        <v>46008</v>
      </c>
      <c r="B23" s="31">
        <f t="shared" si="4"/>
        <v>46008</v>
      </c>
      <c r="C23" s="18">
        <v>27</v>
      </c>
      <c r="D23" s="19">
        <v>2078</v>
      </c>
      <c r="E23" s="19">
        <v>1211</v>
      </c>
      <c r="F23" s="32">
        <f t="shared" si="0"/>
        <v>3316</v>
      </c>
      <c r="G23" s="18">
        <v>26</v>
      </c>
      <c r="H23" s="19">
        <v>2084</v>
      </c>
      <c r="I23" s="19">
        <v>879</v>
      </c>
      <c r="J23" s="32">
        <f t="shared" si="1"/>
        <v>2989</v>
      </c>
      <c r="K23" s="20">
        <f t="shared" si="2"/>
        <v>53</v>
      </c>
      <c r="L23" s="21">
        <f t="shared" si="2"/>
        <v>4162</v>
      </c>
      <c r="M23" s="21">
        <f t="shared" si="2"/>
        <v>2090</v>
      </c>
      <c r="N23" s="32">
        <f t="shared" si="3"/>
        <v>6305</v>
      </c>
    </row>
    <row r="24" spans="1:14" ht="12.75" x14ac:dyDescent="0.2">
      <c r="A24" s="33">
        <f t="shared" si="5"/>
        <v>46009</v>
      </c>
      <c r="B24" s="34">
        <f t="shared" si="4"/>
        <v>46009</v>
      </c>
      <c r="C24" s="22">
        <v>24</v>
      </c>
      <c r="D24" s="23">
        <v>1859</v>
      </c>
      <c r="E24" s="23">
        <v>1290</v>
      </c>
      <c r="F24" s="35">
        <f t="shared" si="0"/>
        <v>3173</v>
      </c>
      <c r="G24" s="22">
        <v>34</v>
      </c>
      <c r="H24" s="23">
        <v>1832</v>
      </c>
      <c r="I24" s="23">
        <v>997</v>
      </c>
      <c r="J24" s="35">
        <f t="shared" si="1"/>
        <v>2863</v>
      </c>
      <c r="K24" s="24">
        <f t="shared" si="2"/>
        <v>58</v>
      </c>
      <c r="L24" s="25">
        <f t="shared" si="2"/>
        <v>3691</v>
      </c>
      <c r="M24" s="25">
        <f t="shared" si="2"/>
        <v>2287</v>
      </c>
      <c r="N24" s="35">
        <f t="shared" si="3"/>
        <v>6036</v>
      </c>
    </row>
    <row r="25" spans="1:14" ht="12.75" x14ac:dyDescent="0.2">
      <c r="A25" s="30">
        <f t="shared" si="5"/>
        <v>46010</v>
      </c>
      <c r="B25" s="31">
        <f t="shared" si="4"/>
        <v>46010</v>
      </c>
      <c r="C25" s="18">
        <v>37</v>
      </c>
      <c r="D25" s="19">
        <v>1667</v>
      </c>
      <c r="E25" s="19">
        <v>2122</v>
      </c>
      <c r="F25" s="32">
        <f t="shared" si="0"/>
        <v>3826</v>
      </c>
      <c r="G25" s="18">
        <v>50</v>
      </c>
      <c r="H25" s="19">
        <v>1279</v>
      </c>
      <c r="I25" s="19">
        <v>1266</v>
      </c>
      <c r="J25" s="32">
        <f t="shared" si="1"/>
        <v>2595</v>
      </c>
      <c r="K25" s="20">
        <f t="shared" si="2"/>
        <v>87</v>
      </c>
      <c r="L25" s="21">
        <f t="shared" si="2"/>
        <v>2946</v>
      </c>
      <c r="M25" s="21">
        <f t="shared" si="2"/>
        <v>3388</v>
      </c>
      <c r="N25" s="32">
        <f t="shared" si="3"/>
        <v>6421</v>
      </c>
    </row>
    <row r="26" spans="1:14" ht="12.75" x14ac:dyDescent="0.2">
      <c r="A26" s="33">
        <f t="shared" si="5"/>
        <v>46011</v>
      </c>
      <c r="B26" s="34">
        <f t="shared" si="4"/>
        <v>46011</v>
      </c>
      <c r="C26" s="22">
        <v>67</v>
      </c>
      <c r="D26" s="23">
        <v>850</v>
      </c>
      <c r="E26" s="23">
        <v>3083</v>
      </c>
      <c r="F26" s="35">
        <f t="shared" si="0"/>
        <v>4000</v>
      </c>
      <c r="G26" s="22">
        <v>61</v>
      </c>
      <c r="H26" s="23">
        <v>874</v>
      </c>
      <c r="I26" s="23">
        <v>1878</v>
      </c>
      <c r="J26" s="35">
        <f t="shared" si="1"/>
        <v>2813</v>
      </c>
      <c r="K26" s="24">
        <f t="shared" si="2"/>
        <v>128</v>
      </c>
      <c r="L26" s="25">
        <f t="shared" si="2"/>
        <v>1724</v>
      </c>
      <c r="M26" s="25">
        <f t="shared" si="2"/>
        <v>4961</v>
      </c>
      <c r="N26" s="35">
        <f t="shared" si="3"/>
        <v>6813</v>
      </c>
    </row>
    <row r="27" spans="1:14" ht="12.75" x14ac:dyDescent="0.2">
      <c r="A27" s="30">
        <f t="shared" si="5"/>
        <v>46012</v>
      </c>
      <c r="B27" s="31">
        <f t="shared" si="4"/>
        <v>46012</v>
      </c>
      <c r="C27" s="18">
        <v>41</v>
      </c>
      <c r="D27" s="19">
        <v>198</v>
      </c>
      <c r="E27" s="19">
        <v>2300</v>
      </c>
      <c r="F27" s="32">
        <f t="shared" si="0"/>
        <v>2539</v>
      </c>
      <c r="G27" s="18">
        <v>42</v>
      </c>
      <c r="H27" s="19">
        <v>329</v>
      </c>
      <c r="I27" s="19">
        <v>1487</v>
      </c>
      <c r="J27" s="32">
        <f t="shared" si="1"/>
        <v>1858</v>
      </c>
      <c r="K27" s="20">
        <f t="shared" si="2"/>
        <v>83</v>
      </c>
      <c r="L27" s="21">
        <f t="shared" si="2"/>
        <v>527</v>
      </c>
      <c r="M27" s="21">
        <f t="shared" si="2"/>
        <v>3787</v>
      </c>
      <c r="N27" s="32">
        <f t="shared" si="3"/>
        <v>4397</v>
      </c>
    </row>
    <row r="28" spans="1:14" ht="12.75" x14ac:dyDescent="0.2">
      <c r="A28" s="33">
        <f t="shared" si="5"/>
        <v>46013</v>
      </c>
      <c r="B28" s="34">
        <f t="shared" si="4"/>
        <v>46013</v>
      </c>
      <c r="C28" s="22">
        <v>42</v>
      </c>
      <c r="D28" s="23">
        <v>976</v>
      </c>
      <c r="E28" s="23">
        <v>1620</v>
      </c>
      <c r="F28" s="35">
        <f t="shared" si="0"/>
        <v>2638</v>
      </c>
      <c r="G28" s="22">
        <v>32</v>
      </c>
      <c r="H28" s="23">
        <v>1118</v>
      </c>
      <c r="I28" s="23">
        <v>1199</v>
      </c>
      <c r="J28" s="35">
        <f t="shared" si="1"/>
        <v>2349</v>
      </c>
      <c r="K28" s="24">
        <f t="shared" si="2"/>
        <v>74</v>
      </c>
      <c r="L28" s="25">
        <f t="shared" si="2"/>
        <v>2094</v>
      </c>
      <c r="M28" s="25">
        <f t="shared" si="2"/>
        <v>2819</v>
      </c>
      <c r="N28" s="35">
        <f t="shared" si="3"/>
        <v>4987</v>
      </c>
    </row>
    <row r="29" spans="1:14" ht="12.75" x14ac:dyDescent="0.2">
      <c r="A29" s="30">
        <f t="shared" si="5"/>
        <v>46014</v>
      </c>
      <c r="B29" s="31">
        <f t="shared" si="4"/>
        <v>46014</v>
      </c>
      <c r="C29" s="18">
        <v>40</v>
      </c>
      <c r="D29" s="19">
        <v>1079</v>
      </c>
      <c r="E29" s="19">
        <v>1624</v>
      </c>
      <c r="F29" s="32">
        <f t="shared" si="0"/>
        <v>2743</v>
      </c>
      <c r="G29" s="18">
        <v>34</v>
      </c>
      <c r="H29" s="19">
        <v>1028</v>
      </c>
      <c r="I29" s="19">
        <v>1399</v>
      </c>
      <c r="J29" s="32">
        <f t="shared" si="1"/>
        <v>2461</v>
      </c>
      <c r="K29" s="20">
        <f t="shared" si="2"/>
        <v>74</v>
      </c>
      <c r="L29" s="21">
        <f t="shared" si="2"/>
        <v>2107</v>
      </c>
      <c r="M29" s="21">
        <f t="shared" si="2"/>
        <v>3023</v>
      </c>
      <c r="N29" s="32">
        <f t="shared" si="3"/>
        <v>5204</v>
      </c>
    </row>
    <row r="30" spans="1:14" ht="12.75" x14ac:dyDescent="0.2">
      <c r="A30" s="33">
        <f t="shared" si="5"/>
        <v>46015</v>
      </c>
      <c r="B30" s="34">
        <f t="shared" si="4"/>
        <v>46015</v>
      </c>
      <c r="C30" s="22">
        <v>42</v>
      </c>
      <c r="D30" s="23">
        <v>686</v>
      </c>
      <c r="E30" s="23">
        <v>1286</v>
      </c>
      <c r="F30" s="35">
        <f t="shared" si="0"/>
        <v>2014</v>
      </c>
      <c r="G30" s="22">
        <v>27</v>
      </c>
      <c r="H30" s="23">
        <v>550</v>
      </c>
      <c r="I30" s="23">
        <v>1133</v>
      </c>
      <c r="J30" s="35">
        <f t="shared" si="1"/>
        <v>1710</v>
      </c>
      <c r="K30" s="24">
        <f t="shared" si="2"/>
        <v>69</v>
      </c>
      <c r="L30" s="25">
        <f t="shared" si="2"/>
        <v>1236</v>
      </c>
      <c r="M30" s="25">
        <f t="shared" si="2"/>
        <v>2419</v>
      </c>
      <c r="N30" s="35">
        <f t="shared" si="3"/>
        <v>3724</v>
      </c>
    </row>
    <row r="31" spans="1:14" ht="12.75" x14ac:dyDescent="0.2">
      <c r="A31" s="30">
        <f t="shared" si="5"/>
        <v>46016</v>
      </c>
      <c r="B31" s="31">
        <f t="shared" si="4"/>
        <v>46016</v>
      </c>
      <c r="C31" s="18">
        <v>20</v>
      </c>
      <c r="D31" s="19">
        <v>214</v>
      </c>
      <c r="E31" s="19">
        <v>1003</v>
      </c>
      <c r="F31" s="32">
        <f t="shared" si="0"/>
        <v>1237</v>
      </c>
      <c r="G31" s="18">
        <v>24</v>
      </c>
      <c r="H31" s="19">
        <v>95</v>
      </c>
      <c r="I31" s="19">
        <v>851</v>
      </c>
      <c r="J31" s="32">
        <f t="shared" si="1"/>
        <v>970</v>
      </c>
      <c r="K31" s="20">
        <f t="shared" si="2"/>
        <v>44</v>
      </c>
      <c r="L31" s="21">
        <f t="shared" si="2"/>
        <v>309</v>
      </c>
      <c r="M31" s="21">
        <f t="shared" si="2"/>
        <v>1854</v>
      </c>
      <c r="N31" s="32">
        <f t="shared" si="3"/>
        <v>2207</v>
      </c>
    </row>
    <row r="32" spans="1:14" ht="12.75" x14ac:dyDescent="0.2">
      <c r="A32" s="33">
        <f t="shared" si="5"/>
        <v>46017</v>
      </c>
      <c r="B32" s="34">
        <f t="shared" si="4"/>
        <v>46017</v>
      </c>
      <c r="C32" s="22">
        <v>23</v>
      </c>
      <c r="D32" s="23">
        <v>242</v>
      </c>
      <c r="E32" s="23">
        <v>2545</v>
      </c>
      <c r="F32" s="35">
        <f t="shared" si="0"/>
        <v>2810</v>
      </c>
      <c r="G32" s="22">
        <v>34</v>
      </c>
      <c r="H32" s="23">
        <v>113</v>
      </c>
      <c r="I32" s="23">
        <v>1848</v>
      </c>
      <c r="J32" s="35">
        <f t="shared" si="1"/>
        <v>1995</v>
      </c>
      <c r="K32" s="24">
        <f t="shared" si="2"/>
        <v>57</v>
      </c>
      <c r="L32" s="25">
        <f t="shared" si="2"/>
        <v>355</v>
      </c>
      <c r="M32" s="25">
        <f t="shared" si="2"/>
        <v>4393</v>
      </c>
      <c r="N32" s="35">
        <f t="shared" si="3"/>
        <v>4805</v>
      </c>
    </row>
    <row r="33" spans="1:18" ht="12.75" x14ac:dyDescent="0.2">
      <c r="A33" s="30">
        <f t="shared" si="5"/>
        <v>46018</v>
      </c>
      <c r="B33" s="31">
        <f t="shared" si="4"/>
        <v>46018</v>
      </c>
      <c r="C33" s="18">
        <v>54</v>
      </c>
      <c r="D33" s="19">
        <v>428</v>
      </c>
      <c r="E33" s="19">
        <v>3462</v>
      </c>
      <c r="F33" s="32">
        <f t="shared" si="0"/>
        <v>3944</v>
      </c>
      <c r="G33" s="18">
        <v>55</v>
      </c>
      <c r="H33" s="19">
        <v>260</v>
      </c>
      <c r="I33" s="19">
        <v>3534</v>
      </c>
      <c r="J33" s="32">
        <f t="shared" si="1"/>
        <v>3849</v>
      </c>
      <c r="K33" s="20">
        <f t="shared" si="2"/>
        <v>109</v>
      </c>
      <c r="L33" s="21">
        <f t="shared" si="2"/>
        <v>688</v>
      </c>
      <c r="M33" s="21">
        <f t="shared" si="2"/>
        <v>6996</v>
      </c>
      <c r="N33" s="32">
        <f t="shared" si="3"/>
        <v>7793</v>
      </c>
    </row>
    <row r="34" spans="1:18" ht="12.75" x14ac:dyDescent="0.2">
      <c r="A34" s="33">
        <f t="shared" si="5"/>
        <v>46019</v>
      </c>
      <c r="B34" s="34">
        <f t="shared" si="4"/>
        <v>46019</v>
      </c>
      <c r="C34" s="22">
        <v>36</v>
      </c>
      <c r="D34" s="23">
        <v>122</v>
      </c>
      <c r="E34" s="23">
        <v>2652</v>
      </c>
      <c r="F34" s="35">
        <f t="shared" si="0"/>
        <v>2810</v>
      </c>
      <c r="G34" s="22">
        <v>39</v>
      </c>
      <c r="H34" s="23">
        <v>165</v>
      </c>
      <c r="I34" s="23">
        <v>2759</v>
      </c>
      <c r="J34" s="35">
        <f t="shared" si="1"/>
        <v>2963</v>
      </c>
      <c r="K34" s="24">
        <f t="shared" si="2"/>
        <v>75</v>
      </c>
      <c r="L34" s="25">
        <f t="shared" si="2"/>
        <v>287</v>
      </c>
      <c r="M34" s="25">
        <f t="shared" si="2"/>
        <v>5411</v>
      </c>
      <c r="N34" s="35">
        <f t="shared" si="3"/>
        <v>5773</v>
      </c>
    </row>
    <row r="35" spans="1:18" ht="12.75" x14ac:dyDescent="0.2">
      <c r="A35" s="30">
        <f t="shared" si="5"/>
        <v>46020</v>
      </c>
      <c r="B35" s="31">
        <f t="shared" si="4"/>
        <v>46020</v>
      </c>
      <c r="C35" s="18">
        <v>45</v>
      </c>
      <c r="D35" s="19">
        <v>502</v>
      </c>
      <c r="E35" s="19">
        <v>2018</v>
      </c>
      <c r="F35" s="32">
        <f t="shared" si="0"/>
        <v>2565</v>
      </c>
      <c r="G35" s="18">
        <v>36</v>
      </c>
      <c r="H35" s="19">
        <v>710</v>
      </c>
      <c r="I35" s="19">
        <v>2088</v>
      </c>
      <c r="J35" s="32">
        <f t="shared" si="1"/>
        <v>2834</v>
      </c>
      <c r="K35" s="20">
        <f t="shared" si="2"/>
        <v>81</v>
      </c>
      <c r="L35" s="21">
        <f t="shared" si="2"/>
        <v>1212</v>
      </c>
      <c r="M35" s="21">
        <f t="shared" si="2"/>
        <v>4106</v>
      </c>
      <c r="N35" s="32">
        <f t="shared" si="3"/>
        <v>5399</v>
      </c>
    </row>
    <row r="36" spans="1:18" ht="12.75" x14ac:dyDescent="0.2">
      <c r="A36" s="33">
        <f t="shared" si="5"/>
        <v>46021</v>
      </c>
      <c r="B36" s="34">
        <f t="shared" si="4"/>
        <v>46021</v>
      </c>
      <c r="C36" s="22">
        <v>49</v>
      </c>
      <c r="D36" s="23">
        <v>648</v>
      </c>
      <c r="E36" s="23">
        <v>2123</v>
      </c>
      <c r="F36" s="35">
        <f t="shared" si="0"/>
        <v>2820</v>
      </c>
      <c r="G36" s="22">
        <v>43</v>
      </c>
      <c r="H36" s="23">
        <v>757</v>
      </c>
      <c r="I36" s="23">
        <v>2688</v>
      </c>
      <c r="J36" s="35">
        <f t="shared" si="1"/>
        <v>3488</v>
      </c>
      <c r="K36" s="24">
        <f t="shared" si="2"/>
        <v>92</v>
      </c>
      <c r="L36" s="25">
        <f t="shared" si="2"/>
        <v>1405</v>
      </c>
      <c r="M36" s="25">
        <f t="shared" si="2"/>
        <v>4811</v>
      </c>
      <c r="N36" s="35">
        <f t="shared" si="3"/>
        <v>6308</v>
      </c>
    </row>
    <row r="37" spans="1:18" ht="12.75" x14ac:dyDescent="0.2">
      <c r="A37" s="30">
        <f t="shared" si="5"/>
        <v>46022</v>
      </c>
      <c r="B37" s="31">
        <f t="shared" si="4"/>
        <v>46022</v>
      </c>
      <c r="C37" s="18">
        <v>40</v>
      </c>
      <c r="D37" s="19">
        <v>516</v>
      </c>
      <c r="E37" s="19">
        <v>1395</v>
      </c>
      <c r="F37" s="32">
        <f t="shared" si="0"/>
        <v>1951</v>
      </c>
      <c r="G37" s="18">
        <v>27</v>
      </c>
      <c r="H37" s="19">
        <v>402</v>
      </c>
      <c r="I37" s="19">
        <v>1720</v>
      </c>
      <c r="J37" s="32">
        <f t="shared" si="1"/>
        <v>2149</v>
      </c>
      <c r="K37" s="20">
        <f t="shared" si="2"/>
        <v>67</v>
      </c>
      <c r="L37" s="21">
        <f t="shared" si="2"/>
        <v>918</v>
      </c>
      <c r="M37" s="21">
        <f t="shared" si="2"/>
        <v>3115</v>
      </c>
      <c r="N37" s="32">
        <f t="shared" si="3"/>
        <v>4100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1404</v>
      </c>
      <c r="D38" s="64">
        <f t="shared" si="6"/>
        <v>43738</v>
      </c>
      <c r="E38" s="64">
        <f t="shared" si="6"/>
        <v>52643</v>
      </c>
      <c r="F38" s="64">
        <f t="shared" si="6"/>
        <v>97785</v>
      </c>
      <c r="G38" s="64">
        <f t="shared" si="6"/>
        <v>1305</v>
      </c>
      <c r="H38" s="64">
        <f t="shared" si="6"/>
        <v>46732</v>
      </c>
      <c r="I38" s="64">
        <f t="shared" si="6"/>
        <v>48710</v>
      </c>
      <c r="J38" s="64">
        <f t="shared" si="6"/>
        <v>96747</v>
      </c>
      <c r="K38" s="64">
        <f t="shared" si="6"/>
        <v>2709</v>
      </c>
      <c r="L38" s="64">
        <f t="shared" si="6"/>
        <v>90470</v>
      </c>
      <c r="M38" s="64">
        <f t="shared" si="6"/>
        <v>101353</v>
      </c>
      <c r="N38" s="65">
        <f t="shared" si="6"/>
        <v>194532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7">IF(COUNT(C7:C37)=0," ",C38/COUNT(C7:C37))</f>
        <v>45.29032258064516</v>
      </c>
      <c r="D39" s="66">
        <f t="shared" si="7"/>
        <v>1410.9032258064517</v>
      </c>
      <c r="E39" s="66">
        <f t="shared" si="7"/>
        <v>1698.1612903225807</v>
      </c>
      <c r="F39" s="66">
        <f t="shared" si="7"/>
        <v>3154.3548387096776</v>
      </c>
      <c r="G39" s="66">
        <f t="shared" si="7"/>
        <v>42.096774193548384</v>
      </c>
      <c r="H39" s="66">
        <f t="shared" si="7"/>
        <v>1507.483870967742</v>
      </c>
      <c r="I39" s="66">
        <f t="shared" si="7"/>
        <v>1571.2903225806451</v>
      </c>
      <c r="J39" s="66">
        <f t="shared" si="7"/>
        <v>3120.8709677419356</v>
      </c>
      <c r="K39" s="66">
        <f t="shared" si="7"/>
        <v>87.387096774193552</v>
      </c>
      <c r="L39" s="66">
        <f t="shared" si="7"/>
        <v>2918.3870967741937</v>
      </c>
      <c r="M39" s="66">
        <f t="shared" si="7"/>
        <v>3269.4516129032259</v>
      </c>
      <c r="N39" s="67">
        <f t="shared" si="7"/>
        <v>6275.2258064516127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I29" sqref="I29"/>
    </sheetView>
  </sheetViews>
  <sheetFormatPr baseColWidth="10" defaultColWidth="11.42578125" defaultRowHeight="15.75" customHeight="1" x14ac:dyDescent="0.2"/>
  <cols>
    <col min="1" max="1" width="12.5703125" style="3" customWidth="1"/>
    <col min="2" max="2" width="8.28515625" style="2" customWidth="1"/>
    <col min="3" max="3" width="10.42578125" style="3" customWidth="1"/>
    <col min="4" max="4" width="11.42578125" style="3"/>
    <col min="5" max="6" width="10.5703125" style="3" customWidth="1"/>
    <col min="7" max="8" width="11.42578125" style="3"/>
    <col min="9" max="9" width="10" style="3" customWidth="1"/>
    <col min="10" max="10" width="10.28515625" style="3" customWidth="1"/>
    <col min="11" max="11" width="10.7109375" style="3" customWidth="1"/>
    <col min="12" max="12" width="10.42578125" style="3" customWidth="1"/>
    <col min="13" max="13" width="10.7109375" style="3" customWidth="1"/>
    <col min="14" max="14" width="11.42578125" style="3" customWidth="1"/>
    <col min="15" max="16384" width="11.42578125" style="3"/>
  </cols>
  <sheetData>
    <row r="1" spans="1:17" ht="14.25" customHeight="1" x14ac:dyDescent="0.2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">
      <c r="A9" s="56" t="s">
        <v>49</v>
      </c>
      <c r="B9" s="57">
        <f>Mars!C38</f>
        <v>1582</v>
      </c>
      <c r="C9" s="58">
        <f>Mars!D38</f>
        <v>38069</v>
      </c>
      <c r="D9" s="58">
        <f>Mars!E38</f>
        <v>41123</v>
      </c>
      <c r="E9" s="59">
        <f t="shared" si="3"/>
        <v>80774</v>
      </c>
      <c r="F9" s="57">
        <f>Mars!G38</f>
        <v>1571</v>
      </c>
      <c r="G9" s="58">
        <f>Mars!H38</f>
        <v>44931</v>
      </c>
      <c r="H9" s="58">
        <f>Mars!I38</f>
        <v>43456</v>
      </c>
      <c r="I9" s="59">
        <f t="shared" si="0"/>
        <v>89958</v>
      </c>
      <c r="J9" s="57">
        <f t="shared" ref="J9:L10" si="4">B9+F9</f>
        <v>3153</v>
      </c>
      <c r="K9" s="58">
        <f t="shared" si="4"/>
        <v>83000</v>
      </c>
      <c r="L9" s="58">
        <f t="shared" si="4"/>
        <v>84579</v>
      </c>
      <c r="M9" s="59">
        <f t="shared" si="2"/>
        <v>170732</v>
      </c>
      <c r="N9" s="70">
        <v>31</v>
      </c>
    </row>
    <row r="10" spans="1:17" ht="15.75" customHeight="1" x14ac:dyDescent="0.2">
      <c r="A10" s="52" t="s">
        <v>50</v>
      </c>
      <c r="B10" s="53">
        <f>Avril!C37</f>
        <v>1390</v>
      </c>
      <c r="C10" s="54">
        <f>Avril!D37</f>
        <v>37142</v>
      </c>
      <c r="D10" s="54">
        <f>Avril!E37</f>
        <v>54799</v>
      </c>
      <c r="E10" s="55">
        <f t="shared" si="3"/>
        <v>93331</v>
      </c>
      <c r="F10" s="53">
        <f>Avril!G37</f>
        <v>1333</v>
      </c>
      <c r="G10" s="54">
        <f>Avril!H37</f>
        <v>41214</v>
      </c>
      <c r="H10" s="54">
        <f>Avril!I37</f>
        <v>46220</v>
      </c>
      <c r="I10" s="55">
        <f t="shared" si="0"/>
        <v>88767</v>
      </c>
      <c r="J10" s="53">
        <f t="shared" si="4"/>
        <v>2723</v>
      </c>
      <c r="K10" s="54">
        <f t="shared" si="4"/>
        <v>78356</v>
      </c>
      <c r="L10" s="54">
        <f t="shared" si="4"/>
        <v>101019</v>
      </c>
      <c r="M10" s="55">
        <f t="shared" si="2"/>
        <v>182098</v>
      </c>
      <c r="N10" s="70">
        <v>30</v>
      </c>
    </row>
    <row r="11" spans="1:17" ht="15.75" customHeight="1" x14ac:dyDescent="0.2">
      <c r="A11" s="56" t="s">
        <v>51</v>
      </c>
      <c r="B11" s="57">
        <f>Mai!C38</f>
        <v>1431</v>
      </c>
      <c r="C11" s="58">
        <f>Mai!D38</f>
        <v>33467</v>
      </c>
      <c r="D11" s="58">
        <f>Mai!E38</f>
        <v>45147</v>
      </c>
      <c r="E11" s="59">
        <f t="shared" si="3"/>
        <v>80045</v>
      </c>
      <c r="F11" s="57">
        <f>Mai!G38</f>
        <v>1332</v>
      </c>
      <c r="G11" s="58">
        <f>Mai!H38</f>
        <v>39440</v>
      </c>
      <c r="H11" s="58">
        <f>Mai!I38</f>
        <v>46520</v>
      </c>
      <c r="I11" s="59">
        <f t="shared" si="0"/>
        <v>87292</v>
      </c>
      <c r="J11" s="57">
        <f t="shared" ref="J11:L14" si="5">B11+F11</f>
        <v>2763</v>
      </c>
      <c r="K11" s="58">
        <f t="shared" si="5"/>
        <v>72907</v>
      </c>
      <c r="L11" s="58">
        <f t="shared" si="5"/>
        <v>91667</v>
      </c>
      <c r="M11" s="59">
        <f t="shared" si="2"/>
        <v>167337</v>
      </c>
      <c r="N11" s="70">
        <v>31</v>
      </c>
    </row>
    <row r="12" spans="1:17" ht="15.75" customHeight="1" x14ac:dyDescent="0.2">
      <c r="A12" s="52" t="s">
        <v>52</v>
      </c>
      <c r="B12" s="53">
        <f>Juin!C37</f>
        <v>1181</v>
      </c>
      <c r="C12" s="54">
        <f>Juin!D37</f>
        <v>35844</v>
      </c>
      <c r="D12" s="54">
        <f>Juin!E37</f>
        <v>42726</v>
      </c>
      <c r="E12" s="55">
        <f t="shared" si="3"/>
        <v>79751</v>
      </c>
      <c r="F12" s="53">
        <f>Juin!G37</f>
        <v>1152</v>
      </c>
      <c r="G12" s="54">
        <f>Juin!H37</f>
        <v>41597</v>
      </c>
      <c r="H12" s="54">
        <f>Juin!I37</f>
        <v>43101</v>
      </c>
      <c r="I12" s="55">
        <f t="shared" si="0"/>
        <v>85850</v>
      </c>
      <c r="J12" s="53">
        <f t="shared" si="5"/>
        <v>2333</v>
      </c>
      <c r="K12" s="54">
        <f t="shared" si="5"/>
        <v>77441</v>
      </c>
      <c r="L12" s="54">
        <f t="shared" si="5"/>
        <v>85827</v>
      </c>
      <c r="M12" s="55">
        <f t="shared" si="2"/>
        <v>165601</v>
      </c>
      <c r="N12" s="70">
        <v>30</v>
      </c>
    </row>
    <row r="13" spans="1:17" ht="15.75" customHeight="1" x14ac:dyDescent="0.2">
      <c r="A13" s="56" t="s">
        <v>53</v>
      </c>
      <c r="B13" s="57">
        <f>Juillet!C38</f>
        <v>1499</v>
      </c>
      <c r="C13" s="58">
        <f>Juillet!D38</f>
        <v>42846</v>
      </c>
      <c r="D13" s="58">
        <f>Juillet!E38</f>
        <v>80553</v>
      </c>
      <c r="E13" s="59">
        <f t="shared" si="3"/>
        <v>124898</v>
      </c>
      <c r="F13" s="57">
        <f>Juillet!G38</f>
        <v>1263</v>
      </c>
      <c r="G13" s="58">
        <f>Juillet!H38</f>
        <v>46092</v>
      </c>
      <c r="H13" s="58">
        <f>Juillet!I38</f>
        <v>51580</v>
      </c>
      <c r="I13" s="59">
        <f t="shared" si="0"/>
        <v>98935</v>
      </c>
      <c r="J13" s="57">
        <f t="shared" si="5"/>
        <v>2762</v>
      </c>
      <c r="K13" s="58">
        <f t="shared" si="5"/>
        <v>88938</v>
      </c>
      <c r="L13" s="58">
        <f t="shared" si="5"/>
        <v>132133</v>
      </c>
      <c r="M13" s="59">
        <f t="shared" si="2"/>
        <v>223833</v>
      </c>
      <c r="N13" s="70">
        <v>31</v>
      </c>
    </row>
    <row r="14" spans="1:17" ht="15.75" customHeight="1" x14ac:dyDescent="0.2">
      <c r="A14" s="52" t="s">
        <v>54</v>
      </c>
      <c r="B14" s="53">
        <f>Août!C38</f>
        <v>1329</v>
      </c>
      <c r="C14" s="54">
        <f>Août!D38</f>
        <v>28760</v>
      </c>
      <c r="D14" s="54">
        <f>Août!E38</f>
        <v>85217</v>
      </c>
      <c r="E14" s="55">
        <f t="shared" si="3"/>
        <v>115306</v>
      </c>
      <c r="F14" s="53">
        <f>Août!G38</f>
        <v>1411</v>
      </c>
      <c r="G14" s="54">
        <f>Août!H38</f>
        <v>31763</v>
      </c>
      <c r="H14" s="54">
        <f>Août!I38</f>
        <v>102817</v>
      </c>
      <c r="I14" s="55">
        <f t="shared" si="0"/>
        <v>135991</v>
      </c>
      <c r="J14" s="53">
        <f t="shared" si="5"/>
        <v>2740</v>
      </c>
      <c r="K14" s="54">
        <f t="shared" si="5"/>
        <v>60523</v>
      </c>
      <c r="L14" s="54">
        <f t="shared" si="5"/>
        <v>188034</v>
      </c>
      <c r="M14" s="55">
        <f t="shared" si="2"/>
        <v>251297</v>
      </c>
      <c r="N14" s="70">
        <v>31</v>
      </c>
    </row>
    <row r="15" spans="1:17" ht="15.75" customHeight="1" x14ac:dyDescent="0.2">
      <c r="A15" s="56" t="s">
        <v>55</v>
      </c>
      <c r="B15" s="57">
        <f>Sept!C37</f>
        <v>1510</v>
      </c>
      <c r="C15" s="58">
        <f>Sept!D37</f>
        <v>56990</v>
      </c>
      <c r="D15" s="58">
        <f>Sept!E37</f>
        <v>56904</v>
      </c>
      <c r="E15" s="59">
        <f t="shared" si="3"/>
        <v>115404</v>
      </c>
      <c r="F15" s="57">
        <f>Sept!G37</f>
        <v>1479</v>
      </c>
      <c r="G15" s="58">
        <f>Sept!H37</f>
        <v>65894</v>
      </c>
      <c r="H15" s="58">
        <f>Sept!I37</f>
        <v>65146</v>
      </c>
      <c r="I15" s="59">
        <f t="shared" si="0"/>
        <v>132519</v>
      </c>
      <c r="J15" s="57">
        <f t="shared" ref="J15:L16" si="6">B15+F15</f>
        <v>2989</v>
      </c>
      <c r="K15" s="58">
        <f t="shared" si="6"/>
        <v>122884</v>
      </c>
      <c r="L15" s="58">
        <f t="shared" si="6"/>
        <v>122050</v>
      </c>
      <c r="M15" s="59">
        <f>SUM(J15:L15)</f>
        <v>247923</v>
      </c>
      <c r="N15" s="70">
        <v>30</v>
      </c>
    </row>
    <row r="16" spans="1:17" ht="15.75" customHeight="1" x14ac:dyDescent="0.2">
      <c r="A16" s="52" t="s">
        <v>56</v>
      </c>
      <c r="B16" s="53">
        <f>Oct!C38</f>
        <v>1545</v>
      </c>
      <c r="C16" s="54">
        <f>Oct!D38</f>
        <v>63198</v>
      </c>
      <c r="D16" s="54">
        <f>Oct!E38</f>
        <v>55204</v>
      </c>
      <c r="E16" s="55">
        <f t="shared" si="3"/>
        <v>119947</v>
      </c>
      <c r="F16" s="53">
        <f>Oct!G38</f>
        <v>1637</v>
      </c>
      <c r="G16" s="54">
        <f>Oct!H38</f>
        <v>70743</v>
      </c>
      <c r="H16" s="54">
        <f>Oct!I38</f>
        <v>56382</v>
      </c>
      <c r="I16" s="55">
        <f t="shared" si="0"/>
        <v>128762</v>
      </c>
      <c r="J16" s="53">
        <f t="shared" si="6"/>
        <v>3182</v>
      </c>
      <c r="K16" s="54">
        <f t="shared" si="6"/>
        <v>133941</v>
      </c>
      <c r="L16" s="54">
        <f t="shared" si="6"/>
        <v>111586</v>
      </c>
      <c r="M16" s="55">
        <f>SUM(J16:L16)</f>
        <v>248709</v>
      </c>
      <c r="N16" s="70">
        <v>31</v>
      </c>
    </row>
    <row r="17" spans="1:14" ht="15.75" customHeight="1" x14ac:dyDescent="0.2">
      <c r="A17" s="56" t="s">
        <v>57</v>
      </c>
      <c r="B17" s="57">
        <f>Nov!C37</f>
        <v>1275</v>
      </c>
      <c r="C17" s="58">
        <f>Nov!D37</f>
        <v>56812</v>
      </c>
      <c r="D17" s="58">
        <f>Nov!E37</f>
        <v>41541</v>
      </c>
      <c r="E17" s="59">
        <f t="shared" si="3"/>
        <v>99628</v>
      </c>
      <c r="F17" s="57">
        <f>Nov!G37</f>
        <v>1203</v>
      </c>
      <c r="G17" s="58">
        <f>Nov!H37</f>
        <v>63575</v>
      </c>
      <c r="H17" s="58">
        <f>Nov!I37</f>
        <v>46001</v>
      </c>
      <c r="I17" s="59">
        <f>SUM(F17:H17)</f>
        <v>110779</v>
      </c>
      <c r="J17" s="57">
        <f t="shared" ref="J17:L18" si="7">B17+F17</f>
        <v>2478</v>
      </c>
      <c r="K17" s="58">
        <f t="shared" si="7"/>
        <v>120387</v>
      </c>
      <c r="L17" s="58">
        <f t="shared" si="7"/>
        <v>87542</v>
      </c>
      <c r="M17" s="59">
        <f>SUM(J17:L17)</f>
        <v>210407</v>
      </c>
      <c r="N17" s="70">
        <v>30</v>
      </c>
    </row>
    <row r="18" spans="1:14" ht="15.75" customHeight="1" x14ac:dyDescent="0.2">
      <c r="A18" s="60" t="s">
        <v>58</v>
      </c>
      <c r="B18" s="61">
        <f>Dec!C38</f>
        <v>1404</v>
      </c>
      <c r="C18" s="62">
        <f>Dec!D38</f>
        <v>43738</v>
      </c>
      <c r="D18" s="62">
        <f>Dec!E38</f>
        <v>52643</v>
      </c>
      <c r="E18" s="63">
        <f t="shared" si="3"/>
        <v>97785</v>
      </c>
      <c r="F18" s="61">
        <f>Dec!G38</f>
        <v>1305</v>
      </c>
      <c r="G18" s="62">
        <f>Dec!H38</f>
        <v>46732</v>
      </c>
      <c r="H18" s="62">
        <f>Dec!I38</f>
        <v>48710</v>
      </c>
      <c r="I18" s="63">
        <f>SUM(F18:H18)</f>
        <v>96747</v>
      </c>
      <c r="J18" s="61">
        <f t="shared" si="7"/>
        <v>2709</v>
      </c>
      <c r="K18" s="62">
        <f t="shared" si="7"/>
        <v>90470</v>
      </c>
      <c r="L18" s="62">
        <f t="shared" si="7"/>
        <v>101353</v>
      </c>
      <c r="M18" s="63">
        <f>SUM(J18:L18)</f>
        <v>194532</v>
      </c>
      <c r="N18" s="70">
        <v>31</v>
      </c>
    </row>
    <row r="19" spans="1:14" ht="15.75" customHeight="1" x14ac:dyDescent="0.2">
      <c r="A19" s="72" t="s">
        <v>59</v>
      </c>
      <c r="B19" s="64">
        <f>SUM(B7:B18)</f>
        <v>16887</v>
      </c>
      <c r="C19" s="64">
        <f t="shared" ref="C19:N19" si="8">SUM(C7:C18)</f>
        <v>508597</v>
      </c>
      <c r="D19" s="64">
        <f t="shared" si="8"/>
        <v>638274</v>
      </c>
      <c r="E19" s="64">
        <f t="shared" si="8"/>
        <v>1163758</v>
      </c>
      <c r="F19" s="64">
        <f t="shared" si="8"/>
        <v>16322</v>
      </c>
      <c r="G19" s="64">
        <f t="shared" si="8"/>
        <v>576816</v>
      </c>
      <c r="H19" s="64">
        <f t="shared" si="8"/>
        <v>631792</v>
      </c>
      <c r="I19" s="64">
        <f t="shared" si="8"/>
        <v>1224930</v>
      </c>
      <c r="J19" s="64">
        <f t="shared" si="8"/>
        <v>33209</v>
      </c>
      <c r="K19" s="64">
        <f t="shared" si="8"/>
        <v>1085413</v>
      </c>
      <c r="L19" s="64">
        <f t="shared" si="8"/>
        <v>1270066</v>
      </c>
      <c r="M19" s="73">
        <f t="shared" si="8"/>
        <v>2388688</v>
      </c>
      <c r="N19" s="71">
        <f t="shared" si="8"/>
        <v>365</v>
      </c>
    </row>
    <row r="20" spans="1:14" ht="15.75" customHeight="1" x14ac:dyDescent="0.2">
      <c r="A20" s="74" t="s">
        <v>63</v>
      </c>
      <c r="B20" s="75">
        <f ca="1">B$19/SUM($N$7:OFFSET($N$7,COUNTIF(B$7:B$18,"&gt;0")-1,0))</f>
        <v>46.265753424657532</v>
      </c>
      <c r="C20" s="75">
        <f ca="1">C$19/SUM($N$7:OFFSET($N$7,COUNTIF(C$7:C$18,"&gt;0")-1,0))</f>
        <v>1393.4164383561645</v>
      </c>
      <c r="D20" s="75">
        <f ca="1">D$19/SUM($N$7:OFFSET($N$7,COUNTIF(D$7:D$18,"&gt;0")-1,0))</f>
        <v>1748.695890410959</v>
      </c>
      <c r="E20" s="75">
        <f ca="1">E$19/SUM($N$7:OFFSET($N$7,COUNTIF(E$7:E$18,"&gt;0")-1,0))</f>
        <v>3188.3780821917808</v>
      </c>
      <c r="F20" s="75">
        <f ca="1">F$19/SUM($N$7:OFFSET($N$7,COUNTIF(F$7:F$18,"&gt;0")-1,0))</f>
        <v>44.717808219178082</v>
      </c>
      <c r="G20" s="75">
        <f ca="1">G$19/SUM($N$7:OFFSET($N$7,COUNTIF(G$7:G$18,"&gt;0")-1,0))</f>
        <v>1580.317808219178</v>
      </c>
      <c r="H20" s="75">
        <f ca="1">H$19/SUM($N$7:OFFSET($N$7,COUNTIF(H$7:H$18,"&gt;0")-1,0))</f>
        <v>1730.9369863013699</v>
      </c>
      <c r="I20" s="75">
        <f ca="1">I$19/SUM($N$7:OFFSET($N$7,COUNTIF(I$7:I$18,"&gt;0")-1,0))</f>
        <v>3355.972602739726</v>
      </c>
      <c r="J20" s="75">
        <f ca="1">J$19/SUM($N$7:OFFSET($N$7,COUNTIF(J$7:J$18,"&gt;0")-1,0))</f>
        <v>90.983561643835614</v>
      </c>
      <c r="K20" s="75">
        <f ca="1">K$19/SUM($N$7:OFFSET($N$7,COUNTIF(K$7:K$18,"&gt;0")-1,0))</f>
        <v>2973.7342465753422</v>
      </c>
      <c r="L20" s="75">
        <f ca="1">L$19/SUM($N$7:OFFSET($N$7,COUNTIF(L$7:L$18,"&gt;0")-1,0))</f>
        <v>3479.6328767123287</v>
      </c>
      <c r="M20" s="76">
        <f ca="1">M$19/SUM($N$7:OFFSET($N$7,COUNTIF(M$7:M$18,"&gt;0")-1,0))</f>
        <v>6544.3506849315072</v>
      </c>
    </row>
    <row r="22" spans="1:14" ht="15.75" customHeight="1" x14ac:dyDescent="0.2">
      <c r="C22" s="2"/>
      <c r="D22" s="2"/>
    </row>
    <row r="24" spans="1:14" ht="15.75" customHeight="1" x14ac:dyDescent="0.2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6" ht="14.25" customHeight="1" x14ac:dyDescent="0.2">
      <c r="A1" s="7"/>
      <c r="B1" s="8"/>
      <c r="M1" s="80"/>
      <c r="N1" s="80"/>
      <c r="O1" s="9"/>
      <c r="P1" s="10"/>
    </row>
    <row r="2" spans="1:16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2.75" x14ac:dyDescent="0.2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2.75" x14ac:dyDescent="0.2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2.75" x14ac:dyDescent="0.2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2.75" x14ac:dyDescent="0.2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2.75" x14ac:dyDescent="0.2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2.75" x14ac:dyDescent="0.2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2.75" x14ac:dyDescent="0.2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2.75" x14ac:dyDescent="0.2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2.75" x14ac:dyDescent="0.2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2.75" x14ac:dyDescent="0.2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2.75" x14ac:dyDescent="0.2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2.75" x14ac:dyDescent="0.2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2.75" x14ac:dyDescent="0.2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2.75" x14ac:dyDescent="0.2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2.75" x14ac:dyDescent="0.2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2.75" x14ac:dyDescent="0.2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2.75" x14ac:dyDescent="0.2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2.75" x14ac:dyDescent="0.2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2.75" x14ac:dyDescent="0.2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2.75" x14ac:dyDescent="0.2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2.75" x14ac:dyDescent="0.2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2.75" x14ac:dyDescent="0.2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2.75" x14ac:dyDescent="0.2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2.75" x14ac:dyDescent="0.2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2.75" x14ac:dyDescent="0.2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2.75" x14ac:dyDescent="0.2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2.75" x14ac:dyDescent="0.2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2.75" x14ac:dyDescent="0.2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2.75" x14ac:dyDescent="0.2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2.75" x14ac:dyDescent="0.2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2.75" x14ac:dyDescent="0.2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2.75" x14ac:dyDescent="0.2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2.75" x14ac:dyDescent="0.2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T11" sqref="T11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2.75" x14ac:dyDescent="0.2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2.75" x14ac:dyDescent="0.2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2.75" x14ac:dyDescent="0.2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2.75" x14ac:dyDescent="0.2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2.75" x14ac:dyDescent="0.2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2.75" x14ac:dyDescent="0.2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2.75" x14ac:dyDescent="0.2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2.75" x14ac:dyDescent="0.2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2.75" x14ac:dyDescent="0.2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2.75" x14ac:dyDescent="0.2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2.75" x14ac:dyDescent="0.2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2.75" x14ac:dyDescent="0.2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2.75" x14ac:dyDescent="0.2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2.75" x14ac:dyDescent="0.2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2.75" x14ac:dyDescent="0.2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2.75" x14ac:dyDescent="0.2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2.75" x14ac:dyDescent="0.2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2.75" x14ac:dyDescent="0.2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2.75" x14ac:dyDescent="0.2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2.75" x14ac:dyDescent="0.2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2.75" x14ac:dyDescent="0.2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2.75" x14ac:dyDescent="0.2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2.75" x14ac:dyDescent="0.2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2.75" x14ac:dyDescent="0.2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2.75" x14ac:dyDescent="0.2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2.75" x14ac:dyDescent="0.2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2.75" x14ac:dyDescent="0.2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2.75" x14ac:dyDescent="0.2">
      <c r="A35" s="94" t="s">
        <v>62</v>
      </c>
      <c r="B35" s="95"/>
      <c r="C35" s="64">
        <f t="shared" ref="C35:N35" si="6">SUM(C7:C34)</f>
        <v>1504</v>
      </c>
      <c r="D35" s="64">
        <f t="shared" si="6"/>
        <v>37677</v>
      </c>
      <c r="E35" s="64">
        <f t="shared" si="6"/>
        <v>41025</v>
      </c>
      <c r="F35" s="64">
        <f t="shared" si="6"/>
        <v>80206</v>
      </c>
      <c r="G35" s="64">
        <f t="shared" si="6"/>
        <v>1453</v>
      </c>
      <c r="H35" s="64">
        <f t="shared" si="6"/>
        <v>44649</v>
      </c>
      <c r="I35" s="64">
        <f t="shared" si="6"/>
        <v>37616</v>
      </c>
      <c r="J35" s="64">
        <f t="shared" si="6"/>
        <v>83718</v>
      </c>
      <c r="K35" s="64">
        <f t="shared" si="6"/>
        <v>2957</v>
      </c>
      <c r="L35" s="64">
        <f t="shared" si="6"/>
        <v>82326</v>
      </c>
      <c r="M35" s="64">
        <f t="shared" si="6"/>
        <v>78641</v>
      </c>
      <c r="N35" s="65">
        <f t="shared" si="6"/>
        <v>163924</v>
      </c>
      <c r="O35" s="12"/>
      <c r="P35" s="12"/>
      <c r="Q35" s="12"/>
      <c r="R35" s="12"/>
      <c r="S35" s="3"/>
    </row>
    <row r="36" spans="1:19" s="13" customFormat="1" ht="12.75" x14ac:dyDescent="0.2">
      <c r="A36" s="86" t="s">
        <v>10</v>
      </c>
      <c r="B36" s="87"/>
      <c r="C36" s="66">
        <f t="shared" ref="C36:N36" si="7">IF(COUNT(C7:C34)=0," ",C35/COUNT(C7:C34))</f>
        <v>53.714285714285715</v>
      </c>
      <c r="D36" s="66">
        <f t="shared" si="7"/>
        <v>1345.6071428571429</v>
      </c>
      <c r="E36" s="66">
        <f t="shared" si="7"/>
        <v>1465.1785714285713</v>
      </c>
      <c r="F36" s="66">
        <f t="shared" si="7"/>
        <v>2864.5</v>
      </c>
      <c r="G36" s="66">
        <f t="shared" si="7"/>
        <v>51.892857142857146</v>
      </c>
      <c r="H36" s="66">
        <f t="shared" si="7"/>
        <v>1594.6071428571429</v>
      </c>
      <c r="I36" s="66">
        <f t="shared" si="7"/>
        <v>1343.4285714285713</v>
      </c>
      <c r="J36" s="66">
        <f t="shared" si="7"/>
        <v>2989.9285714285716</v>
      </c>
      <c r="K36" s="66">
        <f t="shared" si="7"/>
        <v>105.60714285714286</v>
      </c>
      <c r="L36" s="66">
        <f t="shared" si="7"/>
        <v>2940.2142857142858</v>
      </c>
      <c r="M36" s="66">
        <f t="shared" si="7"/>
        <v>2808.6071428571427</v>
      </c>
      <c r="N36" s="67">
        <f t="shared" si="7"/>
        <v>5854.4285714285716</v>
      </c>
      <c r="O36" s="12"/>
      <c r="P36" s="12"/>
      <c r="Q36" s="12"/>
      <c r="R36" s="12"/>
      <c r="S36" s="3"/>
    </row>
    <row r="37" spans="1:19" ht="15.75" customHeight="1" x14ac:dyDescent="0.2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topLeftCell="A13" zoomScaleNormal="100" workbookViewId="0">
      <selection activeCell="S12" sqref="S12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Fev!A34+1</f>
        <v>45717</v>
      </c>
      <c r="B7" s="31">
        <f>A7</f>
        <v>45717</v>
      </c>
      <c r="C7" s="18">
        <v>83</v>
      </c>
      <c r="D7" s="19">
        <v>803</v>
      </c>
      <c r="E7" s="19">
        <v>2945</v>
      </c>
      <c r="F7" s="32">
        <v>3346</v>
      </c>
      <c r="G7" s="18">
        <v>86</v>
      </c>
      <c r="H7" s="19">
        <v>835</v>
      </c>
      <c r="I7" s="19">
        <v>2788</v>
      </c>
      <c r="J7" s="32">
        <v>3318</v>
      </c>
      <c r="K7" s="20">
        <f t="shared" ref="K7:M34" si="0">IF($A7=" "," ",SUM(C7,G7))</f>
        <v>169</v>
      </c>
      <c r="L7" s="21">
        <f t="shared" si="0"/>
        <v>1638</v>
      </c>
      <c r="M7" s="21">
        <f t="shared" si="0"/>
        <v>5733</v>
      </c>
      <c r="N7" s="32">
        <f t="shared" ref="N7:N34" si="1">IF($A7=" "," ",SUM(K7:M7))</f>
        <v>7540</v>
      </c>
      <c r="Q7" s="4"/>
    </row>
    <row r="8" spans="1:18" ht="12.75" x14ac:dyDescent="0.2">
      <c r="A8" s="33">
        <f>A7+1</f>
        <v>45718</v>
      </c>
      <c r="B8" s="34">
        <f t="shared" ref="B8:B34" si="2">A8</f>
        <v>45718</v>
      </c>
      <c r="C8" s="22">
        <v>78</v>
      </c>
      <c r="D8" s="23">
        <v>193</v>
      </c>
      <c r="E8" s="23">
        <v>2093</v>
      </c>
      <c r="F8" s="35">
        <v>3005</v>
      </c>
      <c r="G8" s="22">
        <v>75</v>
      </c>
      <c r="H8" s="23">
        <v>346</v>
      </c>
      <c r="I8" s="23">
        <v>2267</v>
      </c>
      <c r="J8" s="35">
        <v>3373</v>
      </c>
      <c r="K8" s="24">
        <f t="shared" si="0"/>
        <v>153</v>
      </c>
      <c r="L8" s="25">
        <f t="shared" si="0"/>
        <v>539</v>
      </c>
      <c r="M8" s="25">
        <f t="shared" si="0"/>
        <v>4360</v>
      </c>
      <c r="N8" s="35">
        <f t="shared" si="1"/>
        <v>5052</v>
      </c>
      <c r="Q8" s="4"/>
    </row>
    <row r="9" spans="1:18" ht="12.75" x14ac:dyDescent="0.2">
      <c r="A9" s="30">
        <f t="shared" ref="A9:A37" si="3">A8+1</f>
        <v>45719</v>
      </c>
      <c r="B9" s="31">
        <f t="shared" si="2"/>
        <v>45719</v>
      </c>
      <c r="C9" s="18">
        <v>39</v>
      </c>
      <c r="D9" s="19">
        <v>1227</v>
      </c>
      <c r="E9" s="19">
        <v>1296</v>
      </c>
      <c r="F9" s="32">
        <v>2261</v>
      </c>
      <c r="G9" s="18">
        <v>37</v>
      </c>
      <c r="H9" s="19">
        <v>2082</v>
      </c>
      <c r="I9" s="19">
        <v>1314</v>
      </c>
      <c r="J9" s="32">
        <v>3159</v>
      </c>
      <c r="K9" s="20">
        <f t="shared" si="0"/>
        <v>76</v>
      </c>
      <c r="L9" s="21">
        <f t="shared" si="0"/>
        <v>3309</v>
      </c>
      <c r="M9" s="21">
        <f t="shared" si="0"/>
        <v>2610</v>
      </c>
      <c r="N9" s="32">
        <f t="shared" si="1"/>
        <v>5995</v>
      </c>
    </row>
    <row r="10" spans="1:18" ht="12.75" x14ac:dyDescent="0.2">
      <c r="A10" s="33">
        <f t="shared" si="3"/>
        <v>45720</v>
      </c>
      <c r="B10" s="34">
        <f t="shared" si="2"/>
        <v>45720</v>
      </c>
      <c r="C10" s="22">
        <v>43</v>
      </c>
      <c r="D10" s="23">
        <v>1679</v>
      </c>
      <c r="E10" s="23">
        <v>1140</v>
      </c>
      <c r="F10" s="35">
        <v>2344</v>
      </c>
      <c r="G10" s="22">
        <v>32</v>
      </c>
      <c r="H10" s="23">
        <v>2115</v>
      </c>
      <c r="I10" s="23">
        <v>1041</v>
      </c>
      <c r="J10" s="35">
        <v>3376</v>
      </c>
      <c r="K10" s="24">
        <f t="shared" si="0"/>
        <v>75</v>
      </c>
      <c r="L10" s="25">
        <f t="shared" si="0"/>
        <v>3794</v>
      </c>
      <c r="M10" s="25">
        <f t="shared" si="0"/>
        <v>2181</v>
      </c>
      <c r="N10" s="35">
        <f t="shared" si="1"/>
        <v>6050</v>
      </c>
    </row>
    <row r="11" spans="1:18" ht="12.75" x14ac:dyDescent="0.2">
      <c r="A11" s="30">
        <f t="shared" si="3"/>
        <v>45721</v>
      </c>
      <c r="B11" s="31">
        <f t="shared" si="2"/>
        <v>45721</v>
      </c>
      <c r="C11" s="18">
        <v>32</v>
      </c>
      <c r="D11" s="19">
        <v>1926</v>
      </c>
      <c r="E11" s="19">
        <v>1088</v>
      </c>
      <c r="F11" s="32">
        <v>2503</v>
      </c>
      <c r="G11" s="18">
        <v>35</v>
      </c>
      <c r="H11" s="19">
        <v>2031</v>
      </c>
      <c r="I11" s="19">
        <v>1107</v>
      </c>
      <c r="J11" s="32">
        <v>2895</v>
      </c>
      <c r="K11" s="20">
        <f t="shared" si="0"/>
        <v>67</v>
      </c>
      <c r="L11" s="21">
        <f t="shared" si="0"/>
        <v>3957</v>
      </c>
      <c r="M11" s="21">
        <f t="shared" si="0"/>
        <v>2195</v>
      </c>
      <c r="N11" s="32">
        <f t="shared" si="1"/>
        <v>6219</v>
      </c>
    </row>
    <row r="12" spans="1:18" ht="12.75" x14ac:dyDescent="0.2">
      <c r="A12" s="33">
        <f t="shared" si="3"/>
        <v>45722</v>
      </c>
      <c r="B12" s="34">
        <f t="shared" si="2"/>
        <v>45722</v>
      </c>
      <c r="C12" s="22">
        <v>30</v>
      </c>
      <c r="D12" s="23">
        <v>1790</v>
      </c>
      <c r="E12" s="23">
        <v>1112</v>
      </c>
      <c r="F12" s="35">
        <v>2579</v>
      </c>
      <c r="G12" s="22">
        <v>39</v>
      </c>
      <c r="H12" s="23">
        <v>1928</v>
      </c>
      <c r="I12" s="23">
        <v>1400</v>
      </c>
      <c r="J12" s="35">
        <v>2774</v>
      </c>
      <c r="K12" s="24">
        <f t="shared" si="0"/>
        <v>69</v>
      </c>
      <c r="L12" s="25">
        <f t="shared" si="0"/>
        <v>3718</v>
      </c>
      <c r="M12" s="25">
        <f t="shared" si="0"/>
        <v>2512</v>
      </c>
      <c r="N12" s="35">
        <f t="shared" si="1"/>
        <v>6299</v>
      </c>
    </row>
    <row r="13" spans="1:18" ht="12.75" x14ac:dyDescent="0.2">
      <c r="A13" s="30">
        <f t="shared" si="3"/>
        <v>45723</v>
      </c>
      <c r="B13" s="31">
        <f t="shared" si="2"/>
        <v>45723</v>
      </c>
      <c r="C13" s="18">
        <v>45</v>
      </c>
      <c r="D13" s="19">
        <v>1761</v>
      </c>
      <c r="E13" s="19">
        <v>1560</v>
      </c>
      <c r="F13" s="32">
        <v>2608</v>
      </c>
      <c r="G13" s="18">
        <v>50</v>
      </c>
      <c r="H13" s="19">
        <v>1546</v>
      </c>
      <c r="I13" s="19">
        <v>1954</v>
      </c>
      <c r="J13" s="32">
        <v>2779</v>
      </c>
      <c r="K13" s="20">
        <f t="shared" si="0"/>
        <v>95</v>
      </c>
      <c r="L13" s="21">
        <f t="shared" si="0"/>
        <v>3307</v>
      </c>
      <c r="M13" s="21">
        <f t="shared" si="0"/>
        <v>3514</v>
      </c>
      <c r="N13" s="32">
        <f t="shared" si="1"/>
        <v>6916</v>
      </c>
    </row>
    <row r="14" spans="1:18" ht="12.75" x14ac:dyDescent="0.2">
      <c r="A14" s="33">
        <f t="shared" si="3"/>
        <v>45724</v>
      </c>
      <c r="B14" s="34">
        <f t="shared" si="2"/>
        <v>45724</v>
      </c>
      <c r="C14" s="22">
        <v>80</v>
      </c>
      <c r="D14" s="23">
        <v>741</v>
      </c>
      <c r="E14" s="23">
        <v>1864</v>
      </c>
      <c r="F14" s="35">
        <v>3321</v>
      </c>
      <c r="G14" s="22">
        <v>92</v>
      </c>
      <c r="H14" s="23">
        <v>823</v>
      </c>
      <c r="I14" s="23">
        <v>3044</v>
      </c>
      <c r="J14" s="35">
        <v>3042</v>
      </c>
      <c r="K14" s="24">
        <f t="shared" si="0"/>
        <v>172</v>
      </c>
      <c r="L14" s="25">
        <f t="shared" si="0"/>
        <v>1564</v>
      </c>
      <c r="M14" s="25">
        <f t="shared" si="0"/>
        <v>4908</v>
      </c>
      <c r="N14" s="35">
        <f t="shared" si="1"/>
        <v>6644</v>
      </c>
    </row>
    <row r="15" spans="1:18" ht="12.75" x14ac:dyDescent="0.2">
      <c r="A15" s="30">
        <f t="shared" si="3"/>
        <v>45725</v>
      </c>
      <c r="B15" s="31">
        <f t="shared" si="2"/>
        <v>45725</v>
      </c>
      <c r="C15" s="18">
        <v>73</v>
      </c>
      <c r="D15" s="19">
        <v>166</v>
      </c>
      <c r="E15" s="19">
        <v>1562</v>
      </c>
      <c r="F15" s="32">
        <v>3035</v>
      </c>
      <c r="G15" s="18">
        <v>64</v>
      </c>
      <c r="H15" s="19">
        <v>323</v>
      </c>
      <c r="I15" s="19">
        <v>2314</v>
      </c>
      <c r="J15" s="32">
        <v>3587</v>
      </c>
      <c r="K15" s="20">
        <f t="shared" si="0"/>
        <v>137</v>
      </c>
      <c r="L15" s="21">
        <f t="shared" si="0"/>
        <v>489</v>
      </c>
      <c r="M15" s="21">
        <f t="shared" si="0"/>
        <v>3876</v>
      </c>
      <c r="N15" s="32">
        <f t="shared" si="1"/>
        <v>4502</v>
      </c>
    </row>
    <row r="16" spans="1:18" ht="12.75" x14ac:dyDescent="0.2">
      <c r="A16" s="33">
        <f t="shared" si="3"/>
        <v>45726</v>
      </c>
      <c r="B16" s="34">
        <f t="shared" si="2"/>
        <v>45726</v>
      </c>
      <c r="C16" s="22">
        <v>47</v>
      </c>
      <c r="D16" s="23">
        <v>1305</v>
      </c>
      <c r="E16" s="23">
        <v>1010</v>
      </c>
      <c r="F16" s="35">
        <v>1977</v>
      </c>
      <c r="G16" s="22">
        <v>43</v>
      </c>
      <c r="H16" s="23">
        <v>2085</v>
      </c>
      <c r="I16" s="23">
        <v>1344</v>
      </c>
      <c r="J16" s="35">
        <v>2554</v>
      </c>
      <c r="K16" s="24">
        <f t="shared" si="0"/>
        <v>90</v>
      </c>
      <c r="L16" s="25">
        <f t="shared" si="0"/>
        <v>3390</v>
      </c>
      <c r="M16" s="25">
        <f t="shared" si="0"/>
        <v>2354</v>
      </c>
      <c r="N16" s="35">
        <f t="shared" si="1"/>
        <v>5834</v>
      </c>
    </row>
    <row r="17" spans="1:14" ht="12.75" x14ac:dyDescent="0.2">
      <c r="A17" s="30">
        <f t="shared" si="3"/>
        <v>45727</v>
      </c>
      <c r="B17" s="31">
        <f t="shared" si="2"/>
        <v>45727</v>
      </c>
      <c r="C17" s="18">
        <v>39</v>
      </c>
      <c r="D17" s="19">
        <v>1804</v>
      </c>
      <c r="E17" s="19">
        <v>963</v>
      </c>
      <c r="F17" s="32">
        <v>2446</v>
      </c>
      <c r="G17" s="18">
        <v>33</v>
      </c>
      <c r="H17" s="19">
        <v>2235</v>
      </c>
      <c r="I17" s="19">
        <v>1044</v>
      </c>
      <c r="J17" s="32">
        <v>3271</v>
      </c>
      <c r="K17" s="20">
        <f t="shared" si="0"/>
        <v>72</v>
      </c>
      <c r="L17" s="21">
        <f t="shared" si="0"/>
        <v>4039</v>
      </c>
      <c r="M17" s="21">
        <f t="shared" si="0"/>
        <v>2007</v>
      </c>
      <c r="N17" s="32">
        <f t="shared" si="1"/>
        <v>6118</v>
      </c>
    </row>
    <row r="18" spans="1:14" ht="12.75" x14ac:dyDescent="0.2">
      <c r="A18" s="33">
        <f t="shared" si="3"/>
        <v>45728</v>
      </c>
      <c r="B18" s="34">
        <f t="shared" si="2"/>
        <v>45728</v>
      </c>
      <c r="C18" s="22">
        <v>31</v>
      </c>
      <c r="D18" s="23">
        <v>1829</v>
      </c>
      <c r="E18" s="23">
        <v>1092</v>
      </c>
      <c r="F18" s="35">
        <v>2682</v>
      </c>
      <c r="G18" s="22">
        <v>36</v>
      </c>
      <c r="H18" s="23">
        <v>2066</v>
      </c>
      <c r="I18" s="23">
        <v>1133</v>
      </c>
      <c r="J18" s="35">
        <v>3096</v>
      </c>
      <c r="K18" s="24">
        <f t="shared" si="0"/>
        <v>67</v>
      </c>
      <c r="L18" s="25">
        <f t="shared" si="0"/>
        <v>3895</v>
      </c>
      <c r="M18" s="25">
        <f t="shared" si="0"/>
        <v>2225</v>
      </c>
      <c r="N18" s="35">
        <f t="shared" si="1"/>
        <v>6187</v>
      </c>
    </row>
    <row r="19" spans="1:14" ht="12.75" x14ac:dyDescent="0.2">
      <c r="A19" s="30">
        <f t="shared" si="3"/>
        <v>45729</v>
      </c>
      <c r="B19" s="31">
        <f t="shared" si="2"/>
        <v>45729</v>
      </c>
      <c r="C19" s="18">
        <v>40</v>
      </c>
      <c r="D19" s="19">
        <v>1784</v>
      </c>
      <c r="E19" s="19">
        <v>1227</v>
      </c>
      <c r="F19" s="32">
        <v>2724</v>
      </c>
      <c r="G19" s="18">
        <v>40</v>
      </c>
      <c r="H19" s="19">
        <v>1873</v>
      </c>
      <c r="I19" s="19">
        <v>1131</v>
      </c>
      <c r="J19" s="32">
        <v>2937</v>
      </c>
      <c r="K19" s="20">
        <f t="shared" si="0"/>
        <v>80</v>
      </c>
      <c r="L19" s="21">
        <f t="shared" si="0"/>
        <v>3657</v>
      </c>
      <c r="M19" s="21">
        <f t="shared" si="0"/>
        <v>2358</v>
      </c>
      <c r="N19" s="32">
        <f t="shared" si="1"/>
        <v>6095</v>
      </c>
    </row>
    <row r="20" spans="1:14" ht="12.75" x14ac:dyDescent="0.2">
      <c r="A20" s="33">
        <f t="shared" si="3"/>
        <v>45730</v>
      </c>
      <c r="B20" s="34">
        <f t="shared" si="2"/>
        <v>45730</v>
      </c>
      <c r="C20" s="22">
        <v>43</v>
      </c>
      <c r="D20" s="23">
        <v>1651</v>
      </c>
      <c r="E20" s="23">
        <v>1779</v>
      </c>
      <c r="F20" s="35">
        <v>3017</v>
      </c>
      <c r="G20" s="22">
        <v>66</v>
      </c>
      <c r="H20" s="23">
        <v>1438</v>
      </c>
      <c r="I20" s="23">
        <v>1354</v>
      </c>
      <c r="J20" s="35">
        <v>2970</v>
      </c>
      <c r="K20" s="24">
        <f t="shared" si="0"/>
        <v>109</v>
      </c>
      <c r="L20" s="25">
        <f t="shared" si="0"/>
        <v>3089</v>
      </c>
      <c r="M20" s="25">
        <f t="shared" si="0"/>
        <v>3133</v>
      </c>
      <c r="N20" s="35">
        <f t="shared" si="1"/>
        <v>6331</v>
      </c>
    </row>
    <row r="21" spans="1:14" ht="12.75" x14ac:dyDescent="0.2">
      <c r="A21" s="30">
        <f t="shared" si="3"/>
        <v>45731</v>
      </c>
      <c r="B21" s="31">
        <f t="shared" si="2"/>
        <v>45731</v>
      </c>
      <c r="C21" s="18">
        <v>91</v>
      </c>
      <c r="D21" s="19">
        <v>879</v>
      </c>
      <c r="E21" s="19">
        <v>2074</v>
      </c>
      <c r="F21" s="32">
        <v>3314</v>
      </c>
      <c r="G21" s="18">
        <v>90</v>
      </c>
      <c r="H21" s="19">
        <v>841</v>
      </c>
      <c r="I21" s="19">
        <v>1833</v>
      </c>
      <c r="J21" s="32">
        <v>2779</v>
      </c>
      <c r="K21" s="20">
        <f t="shared" si="0"/>
        <v>181</v>
      </c>
      <c r="L21" s="21">
        <f t="shared" si="0"/>
        <v>1720</v>
      </c>
      <c r="M21" s="21">
        <f t="shared" si="0"/>
        <v>3907</v>
      </c>
      <c r="N21" s="32">
        <f t="shared" si="1"/>
        <v>5808</v>
      </c>
    </row>
    <row r="22" spans="1:14" ht="12.75" x14ac:dyDescent="0.2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>
        <v>4</v>
      </c>
      <c r="I22" s="23"/>
      <c r="J22" s="35">
        <v>2942</v>
      </c>
      <c r="K22" s="24">
        <f t="shared" si="0"/>
        <v>0</v>
      </c>
      <c r="L22" s="25">
        <f t="shared" si="0"/>
        <v>4</v>
      </c>
      <c r="M22" s="25">
        <f t="shared" si="0"/>
        <v>0</v>
      </c>
      <c r="N22" s="35">
        <f t="shared" si="1"/>
        <v>4</v>
      </c>
    </row>
    <row r="23" spans="1:14" ht="12.75" x14ac:dyDescent="0.2">
      <c r="A23" s="30">
        <f t="shared" si="3"/>
        <v>45733</v>
      </c>
      <c r="B23" s="31">
        <f t="shared" si="2"/>
        <v>45733</v>
      </c>
      <c r="C23" s="18">
        <v>46</v>
      </c>
      <c r="D23" s="19">
        <v>1097</v>
      </c>
      <c r="E23" s="19">
        <v>1184</v>
      </c>
      <c r="F23" s="32">
        <v>1700</v>
      </c>
      <c r="G23" s="18">
        <v>38</v>
      </c>
      <c r="H23" s="19">
        <v>1876</v>
      </c>
      <c r="I23" s="19">
        <v>1247</v>
      </c>
      <c r="J23" s="32">
        <v>2099</v>
      </c>
      <c r="K23" s="20">
        <f t="shared" si="0"/>
        <v>84</v>
      </c>
      <c r="L23" s="21">
        <f t="shared" si="0"/>
        <v>2973</v>
      </c>
      <c r="M23" s="21">
        <f t="shared" si="0"/>
        <v>2431</v>
      </c>
      <c r="N23" s="32">
        <f t="shared" si="1"/>
        <v>5488</v>
      </c>
    </row>
    <row r="24" spans="1:14" ht="12.75" x14ac:dyDescent="0.2">
      <c r="A24" s="33">
        <f t="shared" si="3"/>
        <v>45734</v>
      </c>
      <c r="B24" s="34">
        <f t="shared" si="2"/>
        <v>45734</v>
      </c>
      <c r="C24" s="22">
        <v>45</v>
      </c>
      <c r="D24" s="23">
        <v>1640</v>
      </c>
      <c r="E24" s="23">
        <v>940</v>
      </c>
      <c r="F24" s="35">
        <v>2217</v>
      </c>
      <c r="G24" s="22">
        <v>35</v>
      </c>
      <c r="H24" s="23">
        <v>2178</v>
      </c>
      <c r="I24" s="23">
        <v>882</v>
      </c>
      <c r="J24" s="35">
        <v>3129</v>
      </c>
      <c r="K24" s="24">
        <f t="shared" si="0"/>
        <v>80</v>
      </c>
      <c r="L24" s="25">
        <f t="shared" si="0"/>
        <v>3818</v>
      </c>
      <c r="M24" s="25">
        <f t="shared" si="0"/>
        <v>1822</v>
      </c>
      <c r="N24" s="35">
        <f t="shared" si="1"/>
        <v>5720</v>
      </c>
    </row>
    <row r="25" spans="1:14" ht="12.75" x14ac:dyDescent="0.2">
      <c r="A25" s="30">
        <f t="shared" si="3"/>
        <v>45735</v>
      </c>
      <c r="B25" s="31">
        <f t="shared" si="2"/>
        <v>45735</v>
      </c>
      <c r="C25" s="18">
        <v>42</v>
      </c>
      <c r="D25" s="19">
        <v>1832</v>
      </c>
      <c r="E25" s="19">
        <v>1134</v>
      </c>
      <c r="F25" s="32">
        <v>2620</v>
      </c>
      <c r="G25" s="18">
        <v>30</v>
      </c>
      <c r="H25" s="19">
        <v>2101</v>
      </c>
      <c r="I25" s="19">
        <v>1040</v>
      </c>
      <c r="J25" s="32">
        <v>2986</v>
      </c>
      <c r="K25" s="20">
        <f t="shared" si="0"/>
        <v>72</v>
      </c>
      <c r="L25" s="21">
        <f t="shared" si="0"/>
        <v>3933</v>
      </c>
      <c r="M25" s="21">
        <f t="shared" si="0"/>
        <v>2174</v>
      </c>
      <c r="N25" s="32">
        <f t="shared" si="1"/>
        <v>6179</v>
      </c>
    </row>
    <row r="26" spans="1:14" ht="12.75" x14ac:dyDescent="0.2">
      <c r="A26" s="33">
        <f t="shared" si="3"/>
        <v>45736</v>
      </c>
      <c r="B26" s="34">
        <f t="shared" si="2"/>
        <v>45736</v>
      </c>
      <c r="C26" s="22">
        <v>36</v>
      </c>
      <c r="D26" s="23">
        <v>1771</v>
      </c>
      <c r="E26" s="23">
        <v>1145</v>
      </c>
      <c r="F26" s="35">
        <v>2788</v>
      </c>
      <c r="G26" s="22">
        <v>39</v>
      </c>
      <c r="H26" s="23">
        <v>1796</v>
      </c>
      <c r="I26" s="23">
        <v>1170</v>
      </c>
      <c r="J26" s="35">
        <v>3006</v>
      </c>
      <c r="K26" s="24">
        <f t="shared" si="0"/>
        <v>75</v>
      </c>
      <c r="L26" s="25">
        <f t="shared" si="0"/>
        <v>3567</v>
      </c>
      <c r="M26" s="25">
        <f t="shared" si="0"/>
        <v>2315</v>
      </c>
      <c r="N26" s="35">
        <f t="shared" si="1"/>
        <v>5957</v>
      </c>
    </row>
    <row r="27" spans="1:14" ht="12.75" x14ac:dyDescent="0.2">
      <c r="A27" s="30">
        <f t="shared" si="3"/>
        <v>45737</v>
      </c>
      <c r="B27" s="31">
        <f t="shared" si="2"/>
        <v>45737</v>
      </c>
      <c r="C27" s="18">
        <v>59</v>
      </c>
      <c r="D27" s="19">
        <v>1694</v>
      </c>
      <c r="E27" s="19">
        <v>1622</v>
      </c>
      <c r="F27" s="32">
        <v>2973</v>
      </c>
      <c r="G27" s="18">
        <v>74</v>
      </c>
      <c r="H27" s="19">
        <v>1413</v>
      </c>
      <c r="I27" s="19">
        <v>1321</v>
      </c>
      <c r="J27" s="32">
        <v>2773</v>
      </c>
      <c r="K27" s="20">
        <f t="shared" si="0"/>
        <v>133</v>
      </c>
      <c r="L27" s="21">
        <f t="shared" si="0"/>
        <v>3107</v>
      </c>
      <c r="M27" s="21">
        <f t="shared" si="0"/>
        <v>2943</v>
      </c>
      <c r="N27" s="32">
        <f t="shared" si="1"/>
        <v>6183</v>
      </c>
    </row>
    <row r="28" spans="1:14" ht="12.75" x14ac:dyDescent="0.2">
      <c r="A28" s="33">
        <f t="shared" si="3"/>
        <v>45738</v>
      </c>
      <c r="B28" s="34">
        <f t="shared" si="2"/>
        <v>45738</v>
      </c>
      <c r="C28" s="22">
        <v>81</v>
      </c>
      <c r="D28" s="23">
        <v>863</v>
      </c>
      <c r="E28" s="23">
        <v>1660</v>
      </c>
      <c r="F28" s="35">
        <v>3275</v>
      </c>
      <c r="G28" s="22">
        <v>80</v>
      </c>
      <c r="H28" s="23">
        <v>955</v>
      </c>
      <c r="I28" s="23">
        <v>1517</v>
      </c>
      <c r="J28" s="35">
        <v>2741</v>
      </c>
      <c r="K28" s="24">
        <f t="shared" si="0"/>
        <v>161</v>
      </c>
      <c r="L28" s="25">
        <f t="shared" si="0"/>
        <v>1818</v>
      </c>
      <c r="M28" s="25">
        <f t="shared" si="0"/>
        <v>3177</v>
      </c>
      <c r="N28" s="35">
        <f t="shared" si="1"/>
        <v>5156</v>
      </c>
    </row>
    <row r="29" spans="1:14" ht="12.75" x14ac:dyDescent="0.2">
      <c r="A29" s="30">
        <f t="shared" si="3"/>
        <v>45739</v>
      </c>
      <c r="B29" s="31">
        <f t="shared" si="2"/>
        <v>45739</v>
      </c>
      <c r="C29" s="18">
        <v>82</v>
      </c>
      <c r="D29" s="19">
        <v>148</v>
      </c>
      <c r="E29" s="19">
        <v>1349</v>
      </c>
      <c r="F29" s="32">
        <v>2982</v>
      </c>
      <c r="G29" s="18">
        <v>62</v>
      </c>
      <c r="H29" s="19">
        <v>283</v>
      </c>
      <c r="I29" s="19">
        <v>1720</v>
      </c>
      <c r="J29" s="32">
        <v>2461</v>
      </c>
      <c r="K29" s="20">
        <f t="shared" si="0"/>
        <v>144</v>
      </c>
      <c r="L29" s="21">
        <f t="shared" si="0"/>
        <v>431</v>
      </c>
      <c r="M29" s="21">
        <f t="shared" si="0"/>
        <v>3069</v>
      </c>
      <c r="N29" s="32">
        <f t="shared" si="1"/>
        <v>3644</v>
      </c>
    </row>
    <row r="30" spans="1:14" ht="12.75" x14ac:dyDescent="0.2">
      <c r="A30" s="33">
        <f t="shared" si="3"/>
        <v>45740</v>
      </c>
      <c r="B30" s="34">
        <f t="shared" si="2"/>
        <v>45740</v>
      </c>
      <c r="C30" s="22">
        <v>51</v>
      </c>
      <c r="D30" s="23">
        <v>1088</v>
      </c>
      <c r="E30" s="23">
        <v>999</v>
      </c>
      <c r="F30" s="35">
        <v>1420</v>
      </c>
      <c r="G30" s="22">
        <v>41</v>
      </c>
      <c r="H30" s="23">
        <v>1875</v>
      </c>
      <c r="I30" s="23">
        <v>1162</v>
      </c>
      <c r="J30" s="35">
        <v>1773</v>
      </c>
      <c r="K30" s="24">
        <f t="shared" si="0"/>
        <v>92</v>
      </c>
      <c r="L30" s="25">
        <f t="shared" si="0"/>
        <v>2963</v>
      </c>
      <c r="M30" s="25">
        <f t="shared" si="0"/>
        <v>2161</v>
      </c>
      <c r="N30" s="35">
        <f t="shared" si="1"/>
        <v>5216</v>
      </c>
    </row>
    <row r="31" spans="1:14" ht="12.75" x14ac:dyDescent="0.2">
      <c r="A31" s="30">
        <f t="shared" si="3"/>
        <v>45741</v>
      </c>
      <c r="B31" s="31">
        <f t="shared" si="2"/>
        <v>45741</v>
      </c>
      <c r="C31" s="18">
        <v>33</v>
      </c>
      <c r="D31" s="19">
        <v>1538</v>
      </c>
      <c r="E31" s="19">
        <v>885</v>
      </c>
      <c r="F31" s="32">
        <v>2217</v>
      </c>
      <c r="G31" s="18">
        <v>33</v>
      </c>
      <c r="H31" s="19">
        <v>2044</v>
      </c>
      <c r="I31" s="19">
        <v>865</v>
      </c>
      <c r="J31" s="32">
        <v>3177</v>
      </c>
      <c r="K31" s="20">
        <f t="shared" si="0"/>
        <v>66</v>
      </c>
      <c r="L31" s="21">
        <f t="shared" si="0"/>
        <v>3582</v>
      </c>
      <c r="M31" s="21">
        <f t="shared" si="0"/>
        <v>1750</v>
      </c>
      <c r="N31" s="32">
        <f t="shared" si="1"/>
        <v>5398</v>
      </c>
    </row>
    <row r="32" spans="1:14" ht="12.75" x14ac:dyDescent="0.2">
      <c r="A32" s="33">
        <f t="shared" si="3"/>
        <v>45742</v>
      </c>
      <c r="B32" s="34">
        <f t="shared" si="2"/>
        <v>45742</v>
      </c>
      <c r="C32" s="22">
        <v>31</v>
      </c>
      <c r="D32" s="23">
        <v>1664</v>
      </c>
      <c r="E32" s="23">
        <v>965</v>
      </c>
      <c r="F32" s="35">
        <v>2557</v>
      </c>
      <c r="G32" s="22">
        <v>33</v>
      </c>
      <c r="H32" s="23">
        <v>1890</v>
      </c>
      <c r="I32" s="23">
        <v>895</v>
      </c>
      <c r="J32" s="35">
        <v>3024</v>
      </c>
      <c r="K32" s="24">
        <f t="shared" si="0"/>
        <v>64</v>
      </c>
      <c r="L32" s="25">
        <f t="shared" si="0"/>
        <v>3554</v>
      </c>
      <c r="M32" s="25">
        <f t="shared" si="0"/>
        <v>1860</v>
      </c>
      <c r="N32" s="35">
        <f t="shared" si="1"/>
        <v>5478</v>
      </c>
    </row>
    <row r="33" spans="1:18" ht="12.75" x14ac:dyDescent="0.2">
      <c r="A33" s="30">
        <f t="shared" si="3"/>
        <v>45743</v>
      </c>
      <c r="B33" s="31">
        <f t="shared" si="2"/>
        <v>45743</v>
      </c>
      <c r="C33" s="18">
        <v>27</v>
      </c>
      <c r="D33" s="19">
        <v>1630</v>
      </c>
      <c r="E33" s="19">
        <v>1083</v>
      </c>
      <c r="F33" s="32">
        <v>2771</v>
      </c>
      <c r="G33" s="18">
        <v>43</v>
      </c>
      <c r="H33" s="19">
        <v>1688</v>
      </c>
      <c r="I33" s="19">
        <v>1101</v>
      </c>
      <c r="J33" s="32">
        <v>3090</v>
      </c>
      <c r="K33" s="20">
        <f t="shared" si="0"/>
        <v>70</v>
      </c>
      <c r="L33" s="21">
        <f t="shared" si="0"/>
        <v>3318</v>
      </c>
      <c r="M33" s="21">
        <f t="shared" si="0"/>
        <v>2184</v>
      </c>
      <c r="N33" s="32">
        <f t="shared" si="1"/>
        <v>5572</v>
      </c>
    </row>
    <row r="34" spans="1:18" ht="12.75" x14ac:dyDescent="0.2">
      <c r="A34" s="33">
        <f t="shared" si="3"/>
        <v>45744</v>
      </c>
      <c r="B34" s="34">
        <f t="shared" si="2"/>
        <v>45744</v>
      </c>
      <c r="C34" s="22">
        <v>43</v>
      </c>
      <c r="D34" s="23">
        <v>1506</v>
      </c>
      <c r="E34" s="23">
        <v>1643</v>
      </c>
      <c r="F34" s="35">
        <v>3299</v>
      </c>
      <c r="G34" s="22">
        <v>84</v>
      </c>
      <c r="H34" s="23">
        <v>1346</v>
      </c>
      <c r="I34" s="23">
        <v>1209</v>
      </c>
      <c r="J34" s="35">
        <v>3396</v>
      </c>
      <c r="K34" s="24">
        <f t="shared" si="0"/>
        <v>127</v>
      </c>
      <c r="L34" s="25">
        <f t="shared" si="0"/>
        <v>2852</v>
      </c>
      <c r="M34" s="25">
        <f t="shared" si="0"/>
        <v>2852</v>
      </c>
      <c r="N34" s="35">
        <f t="shared" si="1"/>
        <v>5831</v>
      </c>
    </row>
    <row r="35" spans="1:18" ht="12.75" x14ac:dyDescent="0.2">
      <c r="A35" s="30">
        <f t="shared" si="3"/>
        <v>45745</v>
      </c>
      <c r="B35" s="31">
        <f>A35</f>
        <v>45745</v>
      </c>
      <c r="C35" s="18">
        <v>75</v>
      </c>
      <c r="D35" s="19">
        <v>783</v>
      </c>
      <c r="E35" s="19">
        <v>1338</v>
      </c>
      <c r="F35" s="32">
        <v>3976</v>
      </c>
      <c r="G35" s="18">
        <v>74</v>
      </c>
      <c r="H35" s="19">
        <v>780</v>
      </c>
      <c r="I35" s="19">
        <v>1481</v>
      </c>
      <c r="J35" s="32">
        <v>3223</v>
      </c>
      <c r="K35" s="20">
        <f t="shared" ref="K35:M37" si="4">IF($A35=" "," ",SUM(C35,G35))</f>
        <v>149</v>
      </c>
      <c r="L35" s="21">
        <f t="shared" si="4"/>
        <v>1563</v>
      </c>
      <c r="M35" s="21">
        <f t="shared" si="4"/>
        <v>2819</v>
      </c>
      <c r="N35" s="32">
        <f>IF($A35=" "," ",SUM(K35:M35))</f>
        <v>4531</v>
      </c>
    </row>
    <row r="36" spans="1:18" ht="12.75" x14ac:dyDescent="0.2">
      <c r="A36" s="33">
        <f t="shared" si="3"/>
        <v>45746</v>
      </c>
      <c r="B36" s="34">
        <f>A36</f>
        <v>45746</v>
      </c>
      <c r="C36" s="22">
        <v>70</v>
      </c>
      <c r="D36" s="23">
        <v>135</v>
      </c>
      <c r="E36" s="23">
        <v>1305</v>
      </c>
      <c r="F36" s="35">
        <v>3633</v>
      </c>
      <c r="G36" s="22">
        <v>45</v>
      </c>
      <c r="H36" s="23">
        <v>236</v>
      </c>
      <c r="I36" s="23">
        <v>1612</v>
      </c>
      <c r="J36" s="35">
        <v>2528</v>
      </c>
      <c r="K36" s="24">
        <f t="shared" si="4"/>
        <v>115</v>
      </c>
      <c r="L36" s="25">
        <f t="shared" si="4"/>
        <v>371</v>
      </c>
      <c r="M36" s="25">
        <f t="shared" si="4"/>
        <v>2917</v>
      </c>
      <c r="N36" s="35">
        <f>IF($A36=" "," ",SUM(K36:M36))</f>
        <v>3403</v>
      </c>
    </row>
    <row r="37" spans="1:18" ht="12.75" x14ac:dyDescent="0.2">
      <c r="A37" s="30">
        <f t="shared" si="3"/>
        <v>45747</v>
      </c>
      <c r="B37" s="31">
        <f>A37</f>
        <v>45747</v>
      </c>
      <c r="C37" s="18">
        <v>67</v>
      </c>
      <c r="D37" s="19">
        <v>1142</v>
      </c>
      <c r="E37" s="19">
        <v>1066</v>
      </c>
      <c r="F37" s="32">
        <v>1412</v>
      </c>
      <c r="G37" s="18">
        <v>42</v>
      </c>
      <c r="H37" s="19">
        <v>1899</v>
      </c>
      <c r="I37" s="19">
        <v>1166</v>
      </c>
      <c r="J37" s="32">
        <v>1408</v>
      </c>
      <c r="K37" s="20">
        <f t="shared" si="4"/>
        <v>109</v>
      </c>
      <c r="L37" s="21">
        <f t="shared" si="4"/>
        <v>3041</v>
      </c>
      <c r="M37" s="21">
        <f t="shared" si="4"/>
        <v>2232</v>
      </c>
      <c r="N37" s="32">
        <f>IF($A37=" "," ",SUM(K37:M37))</f>
        <v>5382</v>
      </c>
    </row>
    <row r="38" spans="1:18" s="13" customFormat="1" ht="12.75" x14ac:dyDescent="0.2">
      <c r="A38" s="94" t="s">
        <v>62</v>
      </c>
      <c r="B38" s="95"/>
      <c r="C38" s="64">
        <f t="shared" ref="C38:N38" si="5">SUM(C7:C37)</f>
        <v>1582</v>
      </c>
      <c r="D38" s="64">
        <f t="shared" si="5"/>
        <v>38069</v>
      </c>
      <c r="E38" s="64">
        <f t="shared" si="5"/>
        <v>41123</v>
      </c>
      <c r="F38" s="64">
        <f t="shared" si="5"/>
        <v>83752</v>
      </c>
      <c r="G38" s="64">
        <f t="shared" si="5"/>
        <v>1571</v>
      </c>
      <c r="H38" s="64">
        <f t="shared" si="5"/>
        <v>44931</v>
      </c>
      <c r="I38" s="64">
        <f t="shared" si="5"/>
        <v>43456</v>
      </c>
      <c r="J38" s="64">
        <f t="shared" si="5"/>
        <v>89666</v>
      </c>
      <c r="K38" s="64">
        <f t="shared" si="5"/>
        <v>3153</v>
      </c>
      <c r="L38" s="64">
        <f t="shared" si="5"/>
        <v>83000</v>
      </c>
      <c r="M38" s="64">
        <f t="shared" si="5"/>
        <v>84579</v>
      </c>
      <c r="N38" s="65">
        <f t="shared" si="5"/>
        <v>170732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6">IF(COUNT(C7:C37)=0," ",C38/COUNT(C7:C37))</f>
        <v>52.733333333333334</v>
      </c>
      <c r="D39" s="66">
        <f t="shared" si="6"/>
        <v>1268.9666666666667</v>
      </c>
      <c r="E39" s="66">
        <f t="shared" si="6"/>
        <v>1370.7666666666667</v>
      </c>
      <c r="F39" s="66">
        <f t="shared" si="6"/>
        <v>2701.6774193548385</v>
      </c>
      <c r="G39" s="66">
        <f t="shared" si="6"/>
        <v>52.366666666666667</v>
      </c>
      <c r="H39" s="66">
        <f t="shared" si="6"/>
        <v>1449.3870967741937</v>
      </c>
      <c r="I39" s="66">
        <f t="shared" si="6"/>
        <v>1448.5333333333333</v>
      </c>
      <c r="J39" s="66">
        <f t="shared" si="6"/>
        <v>2892.4516129032259</v>
      </c>
      <c r="K39" s="66">
        <f t="shared" si="6"/>
        <v>101.70967741935483</v>
      </c>
      <c r="L39" s="66">
        <f t="shared" si="6"/>
        <v>2677.4193548387098</v>
      </c>
      <c r="M39" s="66">
        <f t="shared" si="6"/>
        <v>2728.3548387096776</v>
      </c>
      <c r="N39" s="67">
        <f t="shared" si="6"/>
        <v>5507.4838709677415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R26" sqref="R2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Mars!A37+1</f>
        <v>45748</v>
      </c>
      <c r="B7" s="31">
        <f>A7</f>
        <v>45748</v>
      </c>
      <c r="C7" s="18">
        <v>39</v>
      </c>
      <c r="D7" s="19">
        <v>1563</v>
      </c>
      <c r="E7" s="19">
        <v>1081</v>
      </c>
      <c r="F7" s="32">
        <f t="shared" ref="F7:F36" si="0">IF($A7=" "," ",SUM(C7:E7))</f>
        <v>2683</v>
      </c>
      <c r="G7" s="18">
        <v>28</v>
      </c>
      <c r="H7" s="19">
        <v>1942</v>
      </c>
      <c r="I7" s="19">
        <v>978</v>
      </c>
      <c r="J7" s="32">
        <f t="shared" ref="J7:J36" si="1">IF($A7=" "," ",SUM(G7:I7))</f>
        <v>2948</v>
      </c>
      <c r="K7" s="20">
        <f t="shared" ref="K7:M36" si="2">IF($A7=" "," ",SUM(C7,G7))</f>
        <v>67</v>
      </c>
      <c r="L7" s="21">
        <f t="shared" si="2"/>
        <v>3505</v>
      </c>
      <c r="M7" s="21">
        <f t="shared" si="2"/>
        <v>2059</v>
      </c>
      <c r="N7" s="32">
        <f t="shared" ref="N7:N36" si="3">IF($A7=" "," ",SUM(K7:M7))</f>
        <v>5631</v>
      </c>
      <c r="Q7" s="4"/>
    </row>
    <row r="8" spans="1:18" ht="12.75" x14ac:dyDescent="0.2">
      <c r="A8" s="33">
        <f>A7+1</f>
        <v>45749</v>
      </c>
      <c r="B8" s="34">
        <f t="shared" ref="B8:B36" si="4">A8</f>
        <v>45749</v>
      </c>
      <c r="C8" s="22">
        <v>37</v>
      </c>
      <c r="D8" s="23">
        <v>1754</v>
      </c>
      <c r="E8" s="23">
        <v>1026</v>
      </c>
      <c r="F8" s="35">
        <f t="shared" si="0"/>
        <v>2817</v>
      </c>
      <c r="G8" s="22">
        <v>40</v>
      </c>
      <c r="H8" s="23">
        <v>1912</v>
      </c>
      <c r="I8" s="23">
        <v>962</v>
      </c>
      <c r="J8" s="35">
        <f t="shared" si="1"/>
        <v>2914</v>
      </c>
      <c r="K8" s="24">
        <f t="shared" si="2"/>
        <v>77</v>
      </c>
      <c r="L8" s="25">
        <f t="shared" si="2"/>
        <v>3666</v>
      </c>
      <c r="M8" s="25">
        <f t="shared" si="2"/>
        <v>1988</v>
      </c>
      <c r="N8" s="35">
        <f t="shared" si="3"/>
        <v>5731</v>
      </c>
      <c r="Q8" s="4"/>
    </row>
    <row r="9" spans="1:18" ht="12.75" x14ac:dyDescent="0.2">
      <c r="A9" s="30">
        <f t="shared" ref="A9:A36" si="5">A8+1</f>
        <v>45750</v>
      </c>
      <c r="B9" s="31">
        <f t="shared" si="4"/>
        <v>45750</v>
      </c>
      <c r="C9" s="18">
        <v>32</v>
      </c>
      <c r="D9" s="19">
        <v>1736</v>
      </c>
      <c r="E9" s="19">
        <v>1177</v>
      </c>
      <c r="F9" s="32">
        <f t="shared" si="0"/>
        <v>2945</v>
      </c>
      <c r="G9" s="18">
        <v>41</v>
      </c>
      <c r="H9" s="19">
        <v>1715</v>
      </c>
      <c r="I9" s="19">
        <v>1065</v>
      </c>
      <c r="J9" s="32">
        <f t="shared" si="1"/>
        <v>2821</v>
      </c>
      <c r="K9" s="20">
        <f t="shared" si="2"/>
        <v>73</v>
      </c>
      <c r="L9" s="21">
        <f t="shared" si="2"/>
        <v>3451</v>
      </c>
      <c r="M9" s="21">
        <f t="shared" si="2"/>
        <v>2242</v>
      </c>
      <c r="N9" s="32">
        <f t="shared" si="3"/>
        <v>5766</v>
      </c>
    </row>
    <row r="10" spans="1:18" ht="12.75" x14ac:dyDescent="0.2">
      <c r="A10" s="33">
        <f t="shared" si="5"/>
        <v>45751</v>
      </c>
      <c r="B10" s="34">
        <f t="shared" si="4"/>
        <v>45751</v>
      </c>
      <c r="C10" s="22">
        <v>54</v>
      </c>
      <c r="D10" s="23">
        <v>1571</v>
      </c>
      <c r="E10" s="23">
        <v>1744</v>
      </c>
      <c r="F10" s="35">
        <f t="shared" si="0"/>
        <v>3369</v>
      </c>
      <c r="G10" s="22">
        <v>91</v>
      </c>
      <c r="H10" s="23">
        <v>1366</v>
      </c>
      <c r="I10" s="23">
        <v>1233</v>
      </c>
      <c r="J10" s="35">
        <f t="shared" si="1"/>
        <v>2690</v>
      </c>
      <c r="K10" s="24">
        <f t="shared" si="2"/>
        <v>145</v>
      </c>
      <c r="L10" s="25">
        <f t="shared" si="2"/>
        <v>2937</v>
      </c>
      <c r="M10" s="25">
        <f t="shared" si="2"/>
        <v>2977</v>
      </c>
      <c r="N10" s="35">
        <f t="shared" si="3"/>
        <v>6059</v>
      </c>
    </row>
    <row r="11" spans="1:18" ht="12.75" x14ac:dyDescent="0.2">
      <c r="A11" s="30">
        <f t="shared" si="5"/>
        <v>45752</v>
      </c>
      <c r="B11" s="31">
        <f t="shared" si="4"/>
        <v>45752</v>
      </c>
      <c r="C11" s="18">
        <v>98</v>
      </c>
      <c r="D11" s="19">
        <v>835</v>
      </c>
      <c r="E11" s="19">
        <v>2156</v>
      </c>
      <c r="F11" s="32">
        <f t="shared" si="0"/>
        <v>3089</v>
      </c>
      <c r="G11" s="18">
        <v>66</v>
      </c>
      <c r="H11" s="19">
        <v>807</v>
      </c>
      <c r="I11" s="19">
        <v>1285</v>
      </c>
      <c r="J11" s="32">
        <f t="shared" si="1"/>
        <v>2158</v>
      </c>
      <c r="K11" s="20">
        <f t="shared" si="2"/>
        <v>164</v>
      </c>
      <c r="L11" s="21">
        <f t="shared" si="2"/>
        <v>1642</v>
      </c>
      <c r="M11" s="21">
        <f t="shared" si="2"/>
        <v>3441</v>
      </c>
      <c r="N11" s="32">
        <f t="shared" si="3"/>
        <v>5247</v>
      </c>
    </row>
    <row r="12" spans="1:18" ht="12.75" x14ac:dyDescent="0.2">
      <c r="A12" s="33">
        <f t="shared" si="5"/>
        <v>45753</v>
      </c>
      <c r="B12" s="34">
        <f t="shared" si="4"/>
        <v>45753</v>
      </c>
      <c r="C12" s="22">
        <v>76</v>
      </c>
      <c r="D12" s="23">
        <v>137</v>
      </c>
      <c r="E12" s="23">
        <v>1710</v>
      </c>
      <c r="F12" s="35">
        <f t="shared" si="0"/>
        <v>1923</v>
      </c>
      <c r="G12" s="22">
        <v>36</v>
      </c>
      <c r="H12" s="23">
        <v>295</v>
      </c>
      <c r="I12" s="23">
        <v>1600</v>
      </c>
      <c r="J12" s="35">
        <f t="shared" si="1"/>
        <v>1931</v>
      </c>
      <c r="K12" s="24">
        <f t="shared" si="2"/>
        <v>112</v>
      </c>
      <c r="L12" s="25">
        <f t="shared" si="2"/>
        <v>432</v>
      </c>
      <c r="M12" s="25">
        <f t="shared" si="2"/>
        <v>3310</v>
      </c>
      <c r="N12" s="35">
        <f t="shared" si="3"/>
        <v>3854</v>
      </c>
    </row>
    <row r="13" spans="1:18" ht="12.75" x14ac:dyDescent="0.2">
      <c r="A13" s="30">
        <f t="shared" si="5"/>
        <v>45754</v>
      </c>
      <c r="B13" s="31">
        <f t="shared" si="4"/>
        <v>45754</v>
      </c>
      <c r="C13" s="18">
        <v>71</v>
      </c>
      <c r="D13" s="19">
        <v>1124</v>
      </c>
      <c r="E13" s="19">
        <v>1287</v>
      </c>
      <c r="F13" s="32">
        <f t="shared" si="0"/>
        <v>2482</v>
      </c>
      <c r="G13" s="18">
        <v>47</v>
      </c>
      <c r="H13" s="19">
        <v>1966</v>
      </c>
      <c r="I13" s="19">
        <v>1274</v>
      </c>
      <c r="J13" s="32">
        <f t="shared" si="1"/>
        <v>3287</v>
      </c>
      <c r="K13" s="20">
        <f t="shared" si="2"/>
        <v>118</v>
      </c>
      <c r="L13" s="21">
        <f t="shared" si="2"/>
        <v>3090</v>
      </c>
      <c r="M13" s="21">
        <f t="shared" si="2"/>
        <v>2561</v>
      </c>
      <c r="N13" s="32">
        <f t="shared" si="3"/>
        <v>5769</v>
      </c>
    </row>
    <row r="14" spans="1:18" ht="12.75" x14ac:dyDescent="0.2">
      <c r="A14" s="33">
        <f t="shared" si="5"/>
        <v>45755</v>
      </c>
      <c r="B14" s="34">
        <f t="shared" si="4"/>
        <v>45755</v>
      </c>
      <c r="C14" s="22">
        <v>47</v>
      </c>
      <c r="D14" s="23">
        <v>1659</v>
      </c>
      <c r="E14" s="23">
        <v>1099</v>
      </c>
      <c r="F14" s="35">
        <f t="shared" si="0"/>
        <v>2805</v>
      </c>
      <c r="G14" s="22">
        <v>31</v>
      </c>
      <c r="H14" s="23">
        <v>2064</v>
      </c>
      <c r="I14" s="23">
        <v>947</v>
      </c>
      <c r="J14" s="35">
        <f t="shared" si="1"/>
        <v>3042</v>
      </c>
      <c r="K14" s="24">
        <f t="shared" si="2"/>
        <v>78</v>
      </c>
      <c r="L14" s="25">
        <f t="shared" si="2"/>
        <v>3723</v>
      </c>
      <c r="M14" s="25">
        <f t="shared" si="2"/>
        <v>2046</v>
      </c>
      <c r="N14" s="35">
        <f t="shared" si="3"/>
        <v>5847</v>
      </c>
    </row>
    <row r="15" spans="1:18" ht="12.75" x14ac:dyDescent="0.2">
      <c r="A15" s="30">
        <f t="shared" si="5"/>
        <v>45756</v>
      </c>
      <c r="B15" s="31">
        <f t="shared" si="4"/>
        <v>45756</v>
      </c>
      <c r="C15" s="18">
        <v>27</v>
      </c>
      <c r="D15" s="19">
        <v>1718</v>
      </c>
      <c r="E15" s="19">
        <v>1038</v>
      </c>
      <c r="F15" s="32">
        <f t="shared" si="0"/>
        <v>2783</v>
      </c>
      <c r="G15" s="18">
        <v>27</v>
      </c>
      <c r="H15" s="19">
        <v>1961</v>
      </c>
      <c r="I15" s="19">
        <v>971</v>
      </c>
      <c r="J15" s="32">
        <f t="shared" si="1"/>
        <v>2959</v>
      </c>
      <c r="K15" s="20">
        <f t="shared" si="2"/>
        <v>54</v>
      </c>
      <c r="L15" s="21">
        <f t="shared" si="2"/>
        <v>3679</v>
      </c>
      <c r="M15" s="21">
        <f t="shared" si="2"/>
        <v>2009</v>
      </c>
      <c r="N15" s="32">
        <f t="shared" si="3"/>
        <v>5742</v>
      </c>
    </row>
    <row r="16" spans="1:18" ht="12.75" x14ac:dyDescent="0.2">
      <c r="A16" s="33">
        <f t="shared" si="5"/>
        <v>45757</v>
      </c>
      <c r="B16" s="34">
        <f t="shared" si="4"/>
        <v>45757</v>
      </c>
      <c r="C16" s="22">
        <v>33</v>
      </c>
      <c r="D16" s="23">
        <v>1673</v>
      </c>
      <c r="E16" s="23">
        <v>1263</v>
      </c>
      <c r="F16" s="35">
        <f t="shared" si="0"/>
        <v>2969</v>
      </c>
      <c r="G16" s="22">
        <v>39</v>
      </c>
      <c r="H16" s="23">
        <v>1764</v>
      </c>
      <c r="I16" s="23">
        <v>1068</v>
      </c>
      <c r="J16" s="35">
        <f t="shared" si="1"/>
        <v>2871</v>
      </c>
      <c r="K16" s="24">
        <f t="shared" si="2"/>
        <v>72</v>
      </c>
      <c r="L16" s="25">
        <f t="shared" si="2"/>
        <v>3437</v>
      </c>
      <c r="M16" s="25">
        <f t="shared" si="2"/>
        <v>2331</v>
      </c>
      <c r="N16" s="35">
        <f t="shared" si="3"/>
        <v>5840</v>
      </c>
    </row>
    <row r="17" spans="1:14" ht="12.75" x14ac:dyDescent="0.2">
      <c r="A17" s="30">
        <f t="shared" si="5"/>
        <v>45758</v>
      </c>
      <c r="B17" s="31">
        <f t="shared" si="4"/>
        <v>45758</v>
      </c>
      <c r="C17" s="18">
        <v>41</v>
      </c>
      <c r="D17" s="19">
        <v>1345</v>
      </c>
      <c r="E17" s="19">
        <v>1618</v>
      </c>
      <c r="F17" s="32">
        <f t="shared" si="0"/>
        <v>3004</v>
      </c>
      <c r="G17" s="18">
        <v>103</v>
      </c>
      <c r="H17" s="19">
        <v>1257</v>
      </c>
      <c r="I17" s="19">
        <v>1192</v>
      </c>
      <c r="J17" s="32">
        <f t="shared" si="1"/>
        <v>2552</v>
      </c>
      <c r="K17" s="20">
        <f t="shared" si="2"/>
        <v>144</v>
      </c>
      <c r="L17" s="21">
        <f t="shared" si="2"/>
        <v>2602</v>
      </c>
      <c r="M17" s="21">
        <f t="shared" si="2"/>
        <v>2810</v>
      </c>
      <c r="N17" s="32">
        <f t="shared" si="3"/>
        <v>5556</v>
      </c>
    </row>
    <row r="18" spans="1:14" ht="12.75" x14ac:dyDescent="0.2">
      <c r="A18" s="33">
        <f t="shared" si="5"/>
        <v>45759</v>
      </c>
      <c r="B18" s="34">
        <f t="shared" si="4"/>
        <v>45759</v>
      </c>
      <c r="C18" s="22">
        <v>71</v>
      </c>
      <c r="D18" s="23">
        <v>958</v>
      </c>
      <c r="E18" s="23">
        <v>1981</v>
      </c>
      <c r="F18" s="35">
        <f t="shared" si="0"/>
        <v>3010</v>
      </c>
      <c r="G18" s="22">
        <v>78</v>
      </c>
      <c r="H18" s="23">
        <v>868</v>
      </c>
      <c r="I18" s="23">
        <v>1549</v>
      </c>
      <c r="J18" s="35">
        <f t="shared" si="1"/>
        <v>2495</v>
      </c>
      <c r="K18" s="24">
        <f t="shared" si="2"/>
        <v>149</v>
      </c>
      <c r="L18" s="25">
        <f t="shared" si="2"/>
        <v>1826</v>
      </c>
      <c r="M18" s="25">
        <f t="shared" si="2"/>
        <v>3530</v>
      </c>
      <c r="N18" s="35">
        <f t="shared" si="3"/>
        <v>5505</v>
      </c>
    </row>
    <row r="19" spans="1:14" ht="12.75" x14ac:dyDescent="0.2">
      <c r="A19" s="30">
        <f t="shared" si="5"/>
        <v>45760</v>
      </c>
      <c r="B19" s="31">
        <f t="shared" si="4"/>
        <v>45760</v>
      </c>
      <c r="C19" s="18">
        <v>56</v>
      </c>
      <c r="D19" s="19">
        <v>153</v>
      </c>
      <c r="E19" s="19">
        <v>1457</v>
      </c>
      <c r="F19" s="32">
        <f t="shared" si="0"/>
        <v>1666</v>
      </c>
      <c r="G19" s="18">
        <v>38</v>
      </c>
      <c r="H19" s="19">
        <v>344</v>
      </c>
      <c r="I19" s="19">
        <v>1598</v>
      </c>
      <c r="J19" s="32">
        <f t="shared" si="1"/>
        <v>1980</v>
      </c>
      <c r="K19" s="20">
        <f t="shared" si="2"/>
        <v>94</v>
      </c>
      <c r="L19" s="21">
        <f t="shared" si="2"/>
        <v>497</v>
      </c>
      <c r="M19" s="21">
        <f t="shared" si="2"/>
        <v>3055</v>
      </c>
      <c r="N19" s="32">
        <f t="shared" si="3"/>
        <v>3646</v>
      </c>
    </row>
    <row r="20" spans="1:14" ht="12.75" x14ac:dyDescent="0.2">
      <c r="A20" s="33">
        <f t="shared" si="5"/>
        <v>45761</v>
      </c>
      <c r="B20" s="34">
        <f t="shared" si="4"/>
        <v>45761</v>
      </c>
      <c r="C20" s="22">
        <v>57</v>
      </c>
      <c r="D20" s="23">
        <v>1224</v>
      </c>
      <c r="E20" s="23">
        <v>1334</v>
      </c>
      <c r="F20" s="35">
        <f t="shared" si="0"/>
        <v>2615</v>
      </c>
      <c r="G20" s="22">
        <v>32</v>
      </c>
      <c r="H20" s="23">
        <v>1846</v>
      </c>
      <c r="I20" s="23">
        <v>1241</v>
      </c>
      <c r="J20" s="35">
        <f t="shared" si="1"/>
        <v>3119</v>
      </c>
      <c r="K20" s="24">
        <f t="shared" si="2"/>
        <v>89</v>
      </c>
      <c r="L20" s="25">
        <f t="shared" si="2"/>
        <v>3070</v>
      </c>
      <c r="M20" s="25">
        <f t="shared" si="2"/>
        <v>2575</v>
      </c>
      <c r="N20" s="35">
        <f t="shared" si="3"/>
        <v>5734</v>
      </c>
    </row>
    <row r="21" spans="1:14" ht="12.75" x14ac:dyDescent="0.2">
      <c r="A21" s="30">
        <f t="shared" si="5"/>
        <v>45762</v>
      </c>
      <c r="B21" s="31">
        <f t="shared" si="4"/>
        <v>45762</v>
      </c>
      <c r="C21" s="18">
        <v>29</v>
      </c>
      <c r="D21" s="19">
        <v>1568</v>
      </c>
      <c r="E21" s="19">
        <v>1060</v>
      </c>
      <c r="F21" s="32">
        <f t="shared" si="0"/>
        <v>2657</v>
      </c>
      <c r="G21" s="18">
        <v>24</v>
      </c>
      <c r="H21" s="19">
        <v>1967</v>
      </c>
      <c r="I21" s="19">
        <v>986</v>
      </c>
      <c r="J21" s="32">
        <f t="shared" si="1"/>
        <v>2977</v>
      </c>
      <c r="K21" s="20">
        <f t="shared" si="2"/>
        <v>53</v>
      </c>
      <c r="L21" s="21">
        <f t="shared" si="2"/>
        <v>3535</v>
      </c>
      <c r="M21" s="21">
        <f t="shared" si="2"/>
        <v>2046</v>
      </c>
      <c r="N21" s="32">
        <f t="shared" si="3"/>
        <v>5634</v>
      </c>
    </row>
    <row r="22" spans="1:14" ht="12.75" x14ac:dyDescent="0.2">
      <c r="A22" s="33">
        <f t="shared" si="5"/>
        <v>45763</v>
      </c>
      <c r="B22" s="34">
        <f t="shared" si="4"/>
        <v>45763</v>
      </c>
      <c r="C22" s="22">
        <v>37</v>
      </c>
      <c r="D22" s="23">
        <v>1869</v>
      </c>
      <c r="E22" s="23">
        <v>1283</v>
      </c>
      <c r="F22" s="35">
        <f t="shared" si="0"/>
        <v>3189</v>
      </c>
      <c r="G22" s="22">
        <v>28</v>
      </c>
      <c r="H22" s="23">
        <v>1907</v>
      </c>
      <c r="I22" s="23">
        <v>1207</v>
      </c>
      <c r="J22" s="35">
        <f t="shared" si="1"/>
        <v>3142</v>
      </c>
      <c r="K22" s="24">
        <f t="shared" si="2"/>
        <v>65</v>
      </c>
      <c r="L22" s="25">
        <f t="shared" si="2"/>
        <v>3776</v>
      </c>
      <c r="M22" s="25">
        <f t="shared" si="2"/>
        <v>2490</v>
      </c>
      <c r="N22" s="35">
        <f t="shared" si="3"/>
        <v>6331</v>
      </c>
    </row>
    <row r="23" spans="1:14" ht="12.75" x14ac:dyDescent="0.2">
      <c r="A23" s="30">
        <f t="shared" si="5"/>
        <v>45764</v>
      </c>
      <c r="B23" s="31">
        <f t="shared" si="4"/>
        <v>45764</v>
      </c>
      <c r="C23" s="18">
        <v>28</v>
      </c>
      <c r="D23" s="19">
        <v>1466</v>
      </c>
      <c r="E23" s="19">
        <v>1874</v>
      </c>
      <c r="F23" s="32">
        <f t="shared" si="0"/>
        <v>3368</v>
      </c>
      <c r="G23" s="18">
        <v>43</v>
      </c>
      <c r="H23" s="19">
        <v>1741</v>
      </c>
      <c r="I23" s="19">
        <v>1451</v>
      </c>
      <c r="J23" s="32">
        <f t="shared" si="1"/>
        <v>3235</v>
      </c>
      <c r="K23" s="20">
        <f t="shared" si="2"/>
        <v>71</v>
      </c>
      <c r="L23" s="21">
        <f t="shared" si="2"/>
        <v>3207</v>
      </c>
      <c r="M23" s="21">
        <f t="shared" si="2"/>
        <v>3325</v>
      </c>
      <c r="N23" s="32">
        <f t="shared" si="3"/>
        <v>6603</v>
      </c>
    </row>
    <row r="24" spans="1:14" ht="12.75" x14ac:dyDescent="0.2">
      <c r="A24" s="33">
        <f t="shared" si="5"/>
        <v>45765</v>
      </c>
      <c r="B24" s="34">
        <f t="shared" si="4"/>
        <v>45765</v>
      </c>
      <c r="C24" s="22">
        <v>55</v>
      </c>
      <c r="D24" s="23">
        <v>2155</v>
      </c>
      <c r="E24" s="23">
        <v>3840</v>
      </c>
      <c r="F24" s="35">
        <f t="shared" si="0"/>
        <v>6050</v>
      </c>
      <c r="G24" s="22">
        <v>86</v>
      </c>
      <c r="H24" s="23">
        <v>1615</v>
      </c>
      <c r="I24" s="23">
        <v>3086</v>
      </c>
      <c r="J24" s="35">
        <f t="shared" si="1"/>
        <v>4787</v>
      </c>
      <c r="K24" s="24">
        <f t="shared" si="2"/>
        <v>141</v>
      </c>
      <c r="L24" s="25">
        <f t="shared" si="2"/>
        <v>3770</v>
      </c>
      <c r="M24" s="25">
        <f t="shared" si="2"/>
        <v>6926</v>
      </c>
      <c r="N24" s="35">
        <f t="shared" si="3"/>
        <v>10837</v>
      </c>
    </row>
    <row r="25" spans="1:14" ht="12.75" x14ac:dyDescent="0.2">
      <c r="A25" s="30">
        <f t="shared" si="5"/>
        <v>45766</v>
      </c>
      <c r="B25" s="31">
        <f t="shared" si="4"/>
        <v>45766</v>
      </c>
      <c r="C25" s="18">
        <v>57</v>
      </c>
      <c r="D25" s="19">
        <v>1836</v>
      </c>
      <c r="E25" s="19">
        <v>3113</v>
      </c>
      <c r="F25" s="32">
        <f t="shared" si="0"/>
        <v>5006</v>
      </c>
      <c r="G25" s="18">
        <v>60</v>
      </c>
      <c r="H25" s="19">
        <v>1009</v>
      </c>
      <c r="I25" s="19">
        <v>2300</v>
      </c>
      <c r="J25" s="32">
        <f t="shared" si="1"/>
        <v>3369</v>
      </c>
      <c r="K25" s="20">
        <f t="shared" si="2"/>
        <v>117</v>
      </c>
      <c r="L25" s="21">
        <f t="shared" si="2"/>
        <v>2845</v>
      </c>
      <c r="M25" s="21">
        <f t="shared" si="2"/>
        <v>5413</v>
      </c>
      <c r="N25" s="32">
        <f t="shared" si="3"/>
        <v>8375</v>
      </c>
    </row>
    <row r="26" spans="1:14" ht="12.75" x14ac:dyDescent="0.2">
      <c r="A26" s="33">
        <f t="shared" si="5"/>
        <v>45767</v>
      </c>
      <c r="B26" s="34">
        <f t="shared" si="4"/>
        <v>45767</v>
      </c>
      <c r="C26" s="22">
        <v>29</v>
      </c>
      <c r="D26" s="23">
        <v>106</v>
      </c>
      <c r="E26" s="23">
        <v>1768</v>
      </c>
      <c r="F26" s="35">
        <f t="shared" si="0"/>
        <v>1903</v>
      </c>
      <c r="G26" s="22">
        <v>29</v>
      </c>
      <c r="H26" s="23">
        <v>165</v>
      </c>
      <c r="I26" s="23">
        <v>1533</v>
      </c>
      <c r="J26" s="35">
        <f t="shared" si="1"/>
        <v>1727</v>
      </c>
      <c r="K26" s="24">
        <f t="shared" si="2"/>
        <v>58</v>
      </c>
      <c r="L26" s="25">
        <f t="shared" si="2"/>
        <v>271</v>
      </c>
      <c r="M26" s="25">
        <f t="shared" si="2"/>
        <v>3301</v>
      </c>
      <c r="N26" s="35">
        <f t="shared" si="3"/>
        <v>3630</v>
      </c>
    </row>
    <row r="27" spans="1:14" ht="12.75" x14ac:dyDescent="0.2">
      <c r="A27" s="30">
        <f t="shared" si="5"/>
        <v>45768</v>
      </c>
      <c r="B27" s="31">
        <f t="shared" si="4"/>
        <v>45768</v>
      </c>
      <c r="C27" s="18">
        <v>50</v>
      </c>
      <c r="D27" s="19">
        <v>230</v>
      </c>
      <c r="E27" s="19">
        <v>2638</v>
      </c>
      <c r="F27" s="32">
        <f t="shared" si="0"/>
        <v>2918</v>
      </c>
      <c r="G27" s="18">
        <v>33</v>
      </c>
      <c r="H27" s="19">
        <v>405</v>
      </c>
      <c r="I27" s="19">
        <v>2955</v>
      </c>
      <c r="J27" s="32">
        <f t="shared" si="1"/>
        <v>3393</v>
      </c>
      <c r="K27" s="20">
        <f t="shared" si="2"/>
        <v>83</v>
      </c>
      <c r="L27" s="21">
        <f t="shared" si="2"/>
        <v>635</v>
      </c>
      <c r="M27" s="21">
        <f t="shared" si="2"/>
        <v>5593</v>
      </c>
      <c r="N27" s="32">
        <f t="shared" si="3"/>
        <v>6311</v>
      </c>
    </row>
    <row r="28" spans="1:14" ht="12.75" x14ac:dyDescent="0.2">
      <c r="A28" s="33">
        <f t="shared" si="5"/>
        <v>45769</v>
      </c>
      <c r="B28" s="34">
        <f t="shared" si="4"/>
        <v>45769</v>
      </c>
      <c r="C28" s="22">
        <v>39</v>
      </c>
      <c r="D28" s="23">
        <v>1141</v>
      </c>
      <c r="E28" s="23">
        <v>2045</v>
      </c>
      <c r="F28" s="35">
        <f t="shared" si="0"/>
        <v>3225</v>
      </c>
      <c r="G28" s="22">
        <v>30</v>
      </c>
      <c r="H28" s="23">
        <v>1747</v>
      </c>
      <c r="I28" s="23">
        <v>1718</v>
      </c>
      <c r="J28" s="35">
        <f t="shared" si="1"/>
        <v>3495</v>
      </c>
      <c r="K28" s="24">
        <f t="shared" si="2"/>
        <v>69</v>
      </c>
      <c r="L28" s="25">
        <f t="shared" si="2"/>
        <v>2888</v>
      </c>
      <c r="M28" s="25">
        <f t="shared" si="2"/>
        <v>3763</v>
      </c>
      <c r="N28" s="35">
        <f t="shared" si="3"/>
        <v>6720</v>
      </c>
    </row>
    <row r="29" spans="1:14" ht="12.75" x14ac:dyDescent="0.2">
      <c r="A29" s="30">
        <f t="shared" si="5"/>
        <v>45770</v>
      </c>
      <c r="B29" s="31">
        <f t="shared" si="4"/>
        <v>45770</v>
      </c>
      <c r="C29" s="18">
        <v>40</v>
      </c>
      <c r="D29" s="19">
        <v>1529</v>
      </c>
      <c r="E29" s="19">
        <v>1441</v>
      </c>
      <c r="F29" s="32">
        <f t="shared" si="0"/>
        <v>3010</v>
      </c>
      <c r="G29" s="18">
        <v>33</v>
      </c>
      <c r="H29" s="19">
        <v>1998</v>
      </c>
      <c r="I29" s="19">
        <v>1453</v>
      </c>
      <c r="J29" s="32">
        <f t="shared" si="1"/>
        <v>3484</v>
      </c>
      <c r="K29" s="20">
        <f t="shared" si="2"/>
        <v>73</v>
      </c>
      <c r="L29" s="21">
        <f t="shared" si="2"/>
        <v>3527</v>
      </c>
      <c r="M29" s="21">
        <f t="shared" si="2"/>
        <v>2894</v>
      </c>
      <c r="N29" s="32">
        <f t="shared" si="3"/>
        <v>6494</v>
      </c>
    </row>
    <row r="30" spans="1:14" ht="12.75" x14ac:dyDescent="0.2">
      <c r="A30" s="33">
        <f t="shared" si="5"/>
        <v>45771</v>
      </c>
      <c r="B30" s="34">
        <f t="shared" si="4"/>
        <v>45771</v>
      </c>
      <c r="C30" s="22">
        <v>45</v>
      </c>
      <c r="D30" s="23">
        <v>1359</v>
      </c>
      <c r="E30" s="23">
        <v>1562</v>
      </c>
      <c r="F30" s="35">
        <f t="shared" si="0"/>
        <v>2966</v>
      </c>
      <c r="G30" s="22">
        <v>42</v>
      </c>
      <c r="H30" s="23">
        <v>1893</v>
      </c>
      <c r="I30" s="23">
        <v>1966</v>
      </c>
      <c r="J30" s="35">
        <f t="shared" si="1"/>
        <v>3901</v>
      </c>
      <c r="K30" s="24">
        <f t="shared" si="2"/>
        <v>87</v>
      </c>
      <c r="L30" s="25">
        <f t="shared" si="2"/>
        <v>3252</v>
      </c>
      <c r="M30" s="25">
        <f t="shared" si="2"/>
        <v>3528</v>
      </c>
      <c r="N30" s="35">
        <f t="shared" si="3"/>
        <v>6867</v>
      </c>
    </row>
    <row r="31" spans="1:14" ht="12.75" x14ac:dyDescent="0.2">
      <c r="A31" s="30">
        <f t="shared" si="5"/>
        <v>45772</v>
      </c>
      <c r="B31" s="31">
        <f t="shared" si="4"/>
        <v>45772</v>
      </c>
      <c r="C31" s="18">
        <v>34</v>
      </c>
      <c r="D31" s="19">
        <v>897</v>
      </c>
      <c r="E31" s="19">
        <v>2363</v>
      </c>
      <c r="F31" s="32">
        <f t="shared" si="0"/>
        <v>3294</v>
      </c>
      <c r="G31" s="18">
        <v>48</v>
      </c>
      <c r="H31" s="19">
        <v>967</v>
      </c>
      <c r="I31" s="19">
        <v>2703</v>
      </c>
      <c r="J31" s="32">
        <f t="shared" si="1"/>
        <v>3718</v>
      </c>
      <c r="K31" s="20">
        <f t="shared" si="2"/>
        <v>82</v>
      </c>
      <c r="L31" s="21">
        <f t="shared" si="2"/>
        <v>1864</v>
      </c>
      <c r="M31" s="21">
        <f t="shared" si="2"/>
        <v>5066</v>
      </c>
      <c r="N31" s="32">
        <f t="shared" si="3"/>
        <v>7012</v>
      </c>
    </row>
    <row r="32" spans="1:14" ht="12.75" x14ac:dyDescent="0.2">
      <c r="A32" s="33">
        <f t="shared" si="5"/>
        <v>45773</v>
      </c>
      <c r="B32" s="34">
        <f t="shared" si="4"/>
        <v>45773</v>
      </c>
      <c r="C32" s="22">
        <v>57</v>
      </c>
      <c r="D32" s="23">
        <v>1396</v>
      </c>
      <c r="E32" s="23">
        <v>3392</v>
      </c>
      <c r="F32" s="35">
        <f t="shared" si="0"/>
        <v>4845</v>
      </c>
      <c r="G32" s="22">
        <v>52</v>
      </c>
      <c r="H32" s="23">
        <v>524</v>
      </c>
      <c r="I32" s="23">
        <v>1969</v>
      </c>
      <c r="J32" s="35">
        <f t="shared" si="1"/>
        <v>2545</v>
      </c>
      <c r="K32" s="24">
        <f t="shared" si="2"/>
        <v>109</v>
      </c>
      <c r="L32" s="25">
        <f t="shared" si="2"/>
        <v>1920</v>
      </c>
      <c r="M32" s="25">
        <f t="shared" si="2"/>
        <v>5361</v>
      </c>
      <c r="N32" s="35">
        <f t="shared" si="3"/>
        <v>7390</v>
      </c>
    </row>
    <row r="33" spans="1:18" ht="12.75" x14ac:dyDescent="0.2">
      <c r="A33" s="30">
        <f t="shared" si="5"/>
        <v>45774</v>
      </c>
      <c r="B33" s="31">
        <f t="shared" si="4"/>
        <v>45774</v>
      </c>
      <c r="C33" s="18">
        <v>53</v>
      </c>
      <c r="D33" s="19">
        <v>230</v>
      </c>
      <c r="E33" s="19">
        <v>3652</v>
      </c>
      <c r="F33" s="32">
        <f t="shared" si="0"/>
        <v>3935</v>
      </c>
      <c r="G33" s="18">
        <v>35</v>
      </c>
      <c r="H33" s="19">
        <v>384</v>
      </c>
      <c r="I33" s="19">
        <v>2101</v>
      </c>
      <c r="J33" s="32">
        <f t="shared" si="1"/>
        <v>2520</v>
      </c>
      <c r="K33" s="20">
        <f t="shared" si="2"/>
        <v>88</v>
      </c>
      <c r="L33" s="21">
        <f t="shared" si="2"/>
        <v>614</v>
      </c>
      <c r="M33" s="21">
        <f t="shared" si="2"/>
        <v>5753</v>
      </c>
      <c r="N33" s="32">
        <f t="shared" si="3"/>
        <v>6455</v>
      </c>
    </row>
    <row r="34" spans="1:18" ht="12.75" x14ac:dyDescent="0.2">
      <c r="A34" s="33">
        <f t="shared" si="5"/>
        <v>45775</v>
      </c>
      <c r="B34" s="34">
        <f t="shared" si="4"/>
        <v>45775</v>
      </c>
      <c r="C34" s="22">
        <v>27</v>
      </c>
      <c r="D34" s="23">
        <v>819</v>
      </c>
      <c r="E34" s="23">
        <v>1183</v>
      </c>
      <c r="F34" s="35">
        <f t="shared" si="0"/>
        <v>2029</v>
      </c>
      <c r="G34" s="22">
        <v>23</v>
      </c>
      <c r="H34" s="23">
        <v>1222</v>
      </c>
      <c r="I34" s="23">
        <v>822</v>
      </c>
      <c r="J34" s="35">
        <f t="shared" si="1"/>
        <v>2067</v>
      </c>
      <c r="K34" s="24">
        <f t="shared" si="2"/>
        <v>50</v>
      </c>
      <c r="L34" s="25">
        <f t="shared" si="2"/>
        <v>2041</v>
      </c>
      <c r="M34" s="25">
        <f t="shared" si="2"/>
        <v>2005</v>
      </c>
      <c r="N34" s="35">
        <f t="shared" si="3"/>
        <v>4096</v>
      </c>
    </row>
    <row r="35" spans="1:18" ht="12.75" x14ac:dyDescent="0.2">
      <c r="A35" s="30">
        <f t="shared" si="5"/>
        <v>45776</v>
      </c>
      <c r="B35" s="31">
        <f t="shared" si="4"/>
        <v>45776</v>
      </c>
      <c r="C35" s="18">
        <v>37</v>
      </c>
      <c r="D35" s="19">
        <v>1529</v>
      </c>
      <c r="E35" s="19">
        <v>1280</v>
      </c>
      <c r="F35" s="32">
        <f t="shared" si="0"/>
        <v>2846</v>
      </c>
      <c r="G35" s="18">
        <v>32</v>
      </c>
      <c r="H35" s="19">
        <v>2033</v>
      </c>
      <c r="I35" s="19">
        <v>1190</v>
      </c>
      <c r="J35" s="32">
        <f t="shared" si="1"/>
        <v>3255</v>
      </c>
      <c r="K35" s="20">
        <f t="shared" si="2"/>
        <v>69</v>
      </c>
      <c r="L35" s="21">
        <f t="shared" si="2"/>
        <v>3562</v>
      </c>
      <c r="M35" s="21">
        <f t="shared" si="2"/>
        <v>2470</v>
      </c>
      <c r="N35" s="32">
        <f t="shared" si="3"/>
        <v>6101</v>
      </c>
    </row>
    <row r="36" spans="1:18" ht="12.75" x14ac:dyDescent="0.2">
      <c r="A36" s="33">
        <f t="shared" si="5"/>
        <v>45777</v>
      </c>
      <c r="B36" s="34">
        <f t="shared" si="4"/>
        <v>45777</v>
      </c>
      <c r="C36" s="22">
        <v>34</v>
      </c>
      <c r="D36" s="23">
        <v>1562</v>
      </c>
      <c r="E36" s="23">
        <v>2334</v>
      </c>
      <c r="F36" s="35">
        <f t="shared" si="0"/>
        <v>3930</v>
      </c>
      <c r="G36" s="22">
        <v>38</v>
      </c>
      <c r="H36" s="23">
        <v>1530</v>
      </c>
      <c r="I36" s="23">
        <v>1817</v>
      </c>
      <c r="J36" s="35">
        <f t="shared" si="1"/>
        <v>3385</v>
      </c>
      <c r="K36" s="24">
        <f t="shared" si="2"/>
        <v>72</v>
      </c>
      <c r="L36" s="25">
        <f t="shared" si="2"/>
        <v>3092</v>
      </c>
      <c r="M36" s="25">
        <f t="shared" si="2"/>
        <v>4151</v>
      </c>
      <c r="N36" s="35">
        <f t="shared" si="3"/>
        <v>7315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1390</v>
      </c>
      <c r="D37" s="64">
        <f t="shared" si="6"/>
        <v>37142</v>
      </c>
      <c r="E37" s="64">
        <f t="shared" si="6"/>
        <v>54799</v>
      </c>
      <c r="F37" s="64">
        <f t="shared" si="6"/>
        <v>93331</v>
      </c>
      <c r="G37" s="64">
        <f t="shared" si="6"/>
        <v>1333</v>
      </c>
      <c r="H37" s="64">
        <f t="shared" si="6"/>
        <v>41214</v>
      </c>
      <c r="I37" s="64">
        <f t="shared" si="6"/>
        <v>46220</v>
      </c>
      <c r="J37" s="64">
        <f t="shared" si="6"/>
        <v>88767</v>
      </c>
      <c r="K37" s="64">
        <f t="shared" si="6"/>
        <v>2723</v>
      </c>
      <c r="L37" s="64">
        <f t="shared" si="6"/>
        <v>78356</v>
      </c>
      <c r="M37" s="64">
        <f t="shared" si="6"/>
        <v>101019</v>
      </c>
      <c r="N37" s="65">
        <f t="shared" si="6"/>
        <v>182098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 t="shared" ref="C38:N38" si="7">IF(COUNT(C7:C36)=0," ",C37/COUNT(C7:C36))</f>
        <v>46.333333333333336</v>
      </c>
      <c r="D38" s="66">
        <f t="shared" si="7"/>
        <v>1238.0666666666666</v>
      </c>
      <c r="E38" s="66">
        <f t="shared" si="7"/>
        <v>1826.6333333333334</v>
      </c>
      <c r="F38" s="66">
        <f t="shared" si="7"/>
        <v>3111.0333333333333</v>
      </c>
      <c r="G38" s="66">
        <f t="shared" si="7"/>
        <v>44.43333333333333</v>
      </c>
      <c r="H38" s="66">
        <f t="shared" si="7"/>
        <v>1373.8</v>
      </c>
      <c r="I38" s="66">
        <f t="shared" si="7"/>
        <v>1540.6666666666667</v>
      </c>
      <c r="J38" s="66">
        <f t="shared" si="7"/>
        <v>2958.9</v>
      </c>
      <c r="K38" s="66">
        <f t="shared" si="7"/>
        <v>90.766666666666666</v>
      </c>
      <c r="L38" s="66">
        <f t="shared" si="7"/>
        <v>2611.8666666666668</v>
      </c>
      <c r="M38" s="66">
        <f t="shared" si="7"/>
        <v>3367.3</v>
      </c>
      <c r="N38" s="67">
        <f t="shared" si="7"/>
        <v>6069.9333333333334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topLeftCell="A4" zoomScaleNormal="100" workbookViewId="0">
      <selection activeCell="P28" sqref="P2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Avril!A36+1</f>
        <v>45778</v>
      </c>
      <c r="B7" s="31">
        <f>A7</f>
        <v>45778</v>
      </c>
      <c r="C7" s="18">
        <v>47</v>
      </c>
      <c r="D7" s="19">
        <v>373</v>
      </c>
      <c r="E7" s="19">
        <v>2810</v>
      </c>
      <c r="F7" s="32">
        <f t="shared" ref="F7:F37" si="0">IF($A7=" "," ",SUM(C7:E7))</f>
        <v>3230</v>
      </c>
      <c r="G7" s="18">
        <v>41</v>
      </c>
      <c r="H7" s="19">
        <v>394</v>
      </c>
      <c r="I7" s="19">
        <v>2409</v>
      </c>
      <c r="J7" s="32">
        <f t="shared" ref="J7:J37" si="1">IF($A7=" "," ",SUM(G7:I7))</f>
        <v>2844</v>
      </c>
      <c r="K7" s="20">
        <f t="shared" ref="K7:M37" si="2">IF($A7=" "," ",SUM(C7,G7))</f>
        <v>88</v>
      </c>
      <c r="L7" s="21">
        <f t="shared" si="2"/>
        <v>767</v>
      </c>
      <c r="M7" s="21">
        <f t="shared" si="2"/>
        <v>5219</v>
      </c>
      <c r="N7" s="32">
        <f t="shared" ref="N7:N37" si="3">IF($A7=" "," ",SUM(K7:M7))</f>
        <v>6074</v>
      </c>
      <c r="Q7" s="4"/>
    </row>
    <row r="8" spans="1:18" ht="12.75" x14ac:dyDescent="0.2">
      <c r="A8" s="33">
        <f>A7+1</f>
        <v>45779</v>
      </c>
      <c r="B8" s="34">
        <f t="shared" ref="B8:B37" si="4">A8</f>
        <v>45779</v>
      </c>
      <c r="C8" s="22">
        <v>45</v>
      </c>
      <c r="D8" s="23">
        <v>1191</v>
      </c>
      <c r="E8" s="23">
        <v>1687</v>
      </c>
      <c r="F8" s="35">
        <f t="shared" si="0"/>
        <v>2923</v>
      </c>
      <c r="G8" s="22">
        <v>46</v>
      </c>
      <c r="H8" s="23">
        <v>1092</v>
      </c>
      <c r="I8" s="23">
        <v>2190</v>
      </c>
      <c r="J8" s="35">
        <f t="shared" si="1"/>
        <v>3328</v>
      </c>
      <c r="K8" s="24">
        <f t="shared" si="2"/>
        <v>91</v>
      </c>
      <c r="L8" s="25">
        <f t="shared" si="2"/>
        <v>2283</v>
      </c>
      <c r="M8" s="25">
        <f t="shared" si="2"/>
        <v>3877</v>
      </c>
      <c r="N8" s="35">
        <f t="shared" si="3"/>
        <v>6251</v>
      </c>
      <c r="Q8" s="4"/>
    </row>
    <row r="9" spans="1:18" ht="12.75" x14ac:dyDescent="0.2">
      <c r="A9" s="30">
        <f t="shared" ref="A9:A37" si="5">A8+1</f>
        <v>45780</v>
      </c>
      <c r="B9" s="31">
        <f t="shared" si="4"/>
        <v>45780</v>
      </c>
      <c r="C9" s="18">
        <v>48</v>
      </c>
      <c r="D9" s="19">
        <v>744</v>
      </c>
      <c r="E9" s="19">
        <v>1762</v>
      </c>
      <c r="F9" s="32">
        <f t="shared" si="0"/>
        <v>2554</v>
      </c>
      <c r="G9" s="18">
        <v>53</v>
      </c>
      <c r="H9" s="19">
        <v>693</v>
      </c>
      <c r="I9" s="19">
        <v>3092</v>
      </c>
      <c r="J9" s="32">
        <f t="shared" si="1"/>
        <v>3838</v>
      </c>
      <c r="K9" s="20">
        <f t="shared" si="2"/>
        <v>101</v>
      </c>
      <c r="L9" s="21">
        <f t="shared" si="2"/>
        <v>1437</v>
      </c>
      <c r="M9" s="21">
        <f t="shared" si="2"/>
        <v>4854</v>
      </c>
      <c r="N9" s="32">
        <f t="shared" si="3"/>
        <v>6392</v>
      </c>
    </row>
    <row r="10" spans="1:18" ht="12.75" x14ac:dyDescent="0.2">
      <c r="A10" s="33">
        <f t="shared" si="5"/>
        <v>45781</v>
      </c>
      <c r="B10" s="34">
        <f t="shared" si="4"/>
        <v>45781</v>
      </c>
      <c r="C10" s="22">
        <v>63</v>
      </c>
      <c r="D10" s="23">
        <v>154</v>
      </c>
      <c r="E10" s="23">
        <v>2368</v>
      </c>
      <c r="F10" s="35">
        <f t="shared" si="0"/>
        <v>2585</v>
      </c>
      <c r="G10" s="22">
        <v>39</v>
      </c>
      <c r="H10" s="23">
        <v>266</v>
      </c>
      <c r="I10" s="23">
        <v>3767</v>
      </c>
      <c r="J10" s="35">
        <f t="shared" si="1"/>
        <v>4072</v>
      </c>
      <c r="K10" s="24">
        <f t="shared" si="2"/>
        <v>102</v>
      </c>
      <c r="L10" s="25">
        <f t="shared" si="2"/>
        <v>420</v>
      </c>
      <c r="M10" s="25">
        <f t="shared" si="2"/>
        <v>6135</v>
      </c>
      <c r="N10" s="35">
        <f t="shared" si="3"/>
        <v>6657</v>
      </c>
    </row>
    <row r="11" spans="1:18" ht="12.75" x14ac:dyDescent="0.2">
      <c r="A11" s="30">
        <f t="shared" si="5"/>
        <v>45782</v>
      </c>
      <c r="B11" s="31">
        <f t="shared" si="4"/>
        <v>45782</v>
      </c>
      <c r="C11" s="18">
        <v>50</v>
      </c>
      <c r="D11" s="19">
        <v>1049</v>
      </c>
      <c r="E11" s="19">
        <v>1400</v>
      </c>
      <c r="F11" s="32">
        <f t="shared" si="0"/>
        <v>2499</v>
      </c>
      <c r="G11" s="18">
        <v>36</v>
      </c>
      <c r="H11" s="19">
        <v>1791</v>
      </c>
      <c r="I11" s="19">
        <v>1300</v>
      </c>
      <c r="J11" s="32">
        <f t="shared" si="1"/>
        <v>3127</v>
      </c>
      <c r="K11" s="20">
        <f t="shared" si="2"/>
        <v>86</v>
      </c>
      <c r="L11" s="21">
        <f t="shared" si="2"/>
        <v>2840</v>
      </c>
      <c r="M11" s="21">
        <f t="shared" si="2"/>
        <v>2700</v>
      </c>
      <c r="N11" s="32">
        <f t="shared" si="3"/>
        <v>5626</v>
      </c>
    </row>
    <row r="12" spans="1:18" ht="12.75" x14ac:dyDescent="0.2">
      <c r="A12" s="33">
        <f t="shared" si="5"/>
        <v>45783</v>
      </c>
      <c r="B12" s="34">
        <f t="shared" si="4"/>
        <v>45783</v>
      </c>
      <c r="C12" s="22">
        <v>45</v>
      </c>
      <c r="D12" s="23">
        <v>1425</v>
      </c>
      <c r="E12" s="23">
        <v>1004</v>
      </c>
      <c r="F12" s="35">
        <f t="shared" si="0"/>
        <v>2474</v>
      </c>
      <c r="G12" s="22">
        <v>29</v>
      </c>
      <c r="H12" s="23">
        <v>1800</v>
      </c>
      <c r="I12" s="23">
        <v>829</v>
      </c>
      <c r="J12" s="35">
        <f t="shared" si="1"/>
        <v>2658</v>
      </c>
      <c r="K12" s="24">
        <f t="shared" si="2"/>
        <v>74</v>
      </c>
      <c r="L12" s="25">
        <f t="shared" si="2"/>
        <v>3225</v>
      </c>
      <c r="M12" s="25">
        <f t="shared" si="2"/>
        <v>1833</v>
      </c>
      <c r="N12" s="35">
        <f t="shared" si="3"/>
        <v>5132</v>
      </c>
    </row>
    <row r="13" spans="1:18" ht="12.75" x14ac:dyDescent="0.2">
      <c r="A13" s="30">
        <f t="shared" si="5"/>
        <v>45784</v>
      </c>
      <c r="B13" s="31">
        <f t="shared" si="4"/>
        <v>45784</v>
      </c>
      <c r="C13" s="18">
        <v>36</v>
      </c>
      <c r="D13" s="19">
        <v>1956</v>
      </c>
      <c r="E13" s="19">
        <v>1828</v>
      </c>
      <c r="F13" s="32">
        <f t="shared" si="0"/>
        <v>3820</v>
      </c>
      <c r="G13" s="18">
        <v>31</v>
      </c>
      <c r="H13" s="19">
        <v>1320</v>
      </c>
      <c r="I13" s="19">
        <v>1056</v>
      </c>
      <c r="J13" s="32">
        <f t="shared" si="1"/>
        <v>2407</v>
      </c>
      <c r="K13" s="20">
        <f t="shared" si="2"/>
        <v>67</v>
      </c>
      <c r="L13" s="21">
        <f t="shared" si="2"/>
        <v>3276</v>
      </c>
      <c r="M13" s="21">
        <f t="shared" si="2"/>
        <v>2884</v>
      </c>
      <c r="N13" s="32">
        <f t="shared" si="3"/>
        <v>6227</v>
      </c>
    </row>
    <row r="14" spans="1:18" ht="12.75" x14ac:dyDescent="0.2">
      <c r="A14" s="33">
        <f t="shared" si="5"/>
        <v>45785</v>
      </c>
      <c r="B14" s="34">
        <f t="shared" si="4"/>
        <v>45785</v>
      </c>
      <c r="C14" s="22">
        <v>49</v>
      </c>
      <c r="D14" s="23">
        <v>534</v>
      </c>
      <c r="E14" s="23">
        <v>2363</v>
      </c>
      <c r="F14" s="35">
        <f t="shared" si="0"/>
        <v>2946</v>
      </c>
      <c r="G14" s="22">
        <v>36</v>
      </c>
      <c r="H14" s="23">
        <v>717</v>
      </c>
      <c r="I14" s="23">
        <v>1163</v>
      </c>
      <c r="J14" s="35">
        <f t="shared" si="1"/>
        <v>1916</v>
      </c>
      <c r="K14" s="24">
        <f t="shared" si="2"/>
        <v>85</v>
      </c>
      <c r="L14" s="25">
        <f t="shared" si="2"/>
        <v>1251</v>
      </c>
      <c r="M14" s="25">
        <f t="shared" si="2"/>
        <v>3526</v>
      </c>
      <c r="N14" s="35">
        <f t="shared" si="3"/>
        <v>4862</v>
      </c>
    </row>
    <row r="15" spans="1:18" ht="12.75" x14ac:dyDescent="0.2">
      <c r="A15" s="30">
        <f t="shared" si="5"/>
        <v>45786</v>
      </c>
      <c r="B15" s="31">
        <f t="shared" si="4"/>
        <v>45786</v>
      </c>
      <c r="C15" s="18">
        <v>42</v>
      </c>
      <c r="D15" s="19">
        <v>1255</v>
      </c>
      <c r="E15" s="19">
        <v>1385</v>
      </c>
      <c r="F15" s="32">
        <f t="shared" si="0"/>
        <v>2682</v>
      </c>
      <c r="G15" s="18">
        <v>65</v>
      </c>
      <c r="H15" s="19">
        <v>1859</v>
      </c>
      <c r="I15" s="19">
        <v>1344</v>
      </c>
      <c r="J15" s="32">
        <f t="shared" si="1"/>
        <v>3268</v>
      </c>
      <c r="K15" s="20">
        <f t="shared" si="2"/>
        <v>107</v>
      </c>
      <c r="L15" s="21">
        <f t="shared" si="2"/>
        <v>3114</v>
      </c>
      <c r="M15" s="21">
        <f t="shared" si="2"/>
        <v>2729</v>
      </c>
      <c r="N15" s="32">
        <f t="shared" si="3"/>
        <v>5950</v>
      </c>
    </row>
    <row r="16" spans="1:18" ht="12.75" x14ac:dyDescent="0.2">
      <c r="A16" s="33">
        <f t="shared" si="5"/>
        <v>45787</v>
      </c>
      <c r="B16" s="34">
        <f t="shared" si="4"/>
        <v>45787</v>
      </c>
      <c r="C16" s="22">
        <v>52</v>
      </c>
      <c r="D16" s="23">
        <v>820</v>
      </c>
      <c r="E16" s="23">
        <v>1080</v>
      </c>
      <c r="F16" s="35">
        <f t="shared" si="0"/>
        <v>1952</v>
      </c>
      <c r="G16" s="22">
        <v>51</v>
      </c>
      <c r="H16" s="23">
        <v>855</v>
      </c>
      <c r="I16" s="23">
        <v>1792</v>
      </c>
      <c r="J16" s="35">
        <f t="shared" si="1"/>
        <v>2698</v>
      </c>
      <c r="K16" s="24">
        <f t="shared" si="2"/>
        <v>103</v>
      </c>
      <c r="L16" s="25">
        <f t="shared" si="2"/>
        <v>1675</v>
      </c>
      <c r="M16" s="25">
        <f t="shared" si="2"/>
        <v>2872</v>
      </c>
      <c r="N16" s="35">
        <f t="shared" si="3"/>
        <v>4650</v>
      </c>
    </row>
    <row r="17" spans="1:14" ht="12.75" x14ac:dyDescent="0.2">
      <c r="A17" s="30">
        <f t="shared" si="5"/>
        <v>45788</v>
      </c>
      <c r="B17" s="31">
        <f t="shared" si="4"/>
        <v>45788</v>
      </c>
      <c r="C17" s="18">
        <v>61</v>
      </c>
      <c r="D17" s="19">
        <v>139</v>
      </c>
      <c r="E17" s="19">
        <v>1130</v>
      </c>
      <c r="F17" s="32">
        <f t="shared" si="0"/>
        <v>1330</v>
      </c>
      <c r="G17" s="18">
        <v>45</v>
      </c>
      <c r="H17" s="19">
        <v>287</v>
      </c>
      <c r="I17" s="19">
        <v>3479</v>
      </c>
      <c r="J17" s="32">
        <f t="shared" si="1"/>
        <v>3811</v>
      </c>
      <c r="K17" s="20">
        <f t="shared" si="2"/>
        <v>106</v>
      </c>
      <c r="L17" s="21">
        <f t="shared" si="2"/>
        <v>426</v>
      </c>
      <c r="M17" s="21">
        <f t="shared" si="2"/>
        <v>4609</v>
      </c>
      <c r="N17" s="32">
        <f t="shared" si="3"/>
        <v>5141</v>
      </c>
    </row>
    <row r="18" spans="1:14" ht="12.75" x14ac:dyDescent="0.2">
      <c r="A18" s="33">
        <f t="shared" si="5"/>
        <v>45789</v>
      </c>
      <c r="B18" s="34">
        <f t="shared" si="4"/>
        <v>45789</v>
      </c>
      <c r="C18" s="22">
        <v>61</v>
      </c>
      <c r="D18" s="23">
        <v>1057</v>
      </c>
      <c r="E18" s="23">
        <v>1220</v>
      </c>
      <c r="F18" s="35">
        <f t="shared" si="0"/>
        <v>2338</v>
      </c>
      <c r="G18" s="22">
        <v>38</v>
      </c>
      <c r="H18" s="23">
        <v>1872</v>
      </c>
      <c r="I18" s="23">
        <v>1447</v>
      </c>
      <c r="J18" s="35">
        <f t="shared" si="1"/>
        <v>3357</v>
      </c>
      <c r="K18" s="24">
        <f t="shared" si="2"/>
        <v>99</v>
      </c>
      <c r="L18" s="25">
        <f t="shared" si="2"/>
        <v>2929</v>
      </c>
      <c r="M18" s="25">
        <f t="shared" si="2"/>
        <v>2667</v>
      </c>
      <c r="N18" s="35">
        <f t="shared" si="3"/>
        <v>5695</v>
      </c>
    </row>
    <row r="19" spans="1:14" ht="12.75" x14ac:dyDescent="0.2">
      <c r="A19" s="30">
        <f t="shared" si="5"/>
        <v>45790</v>
      </c>
      <c r="B19" s="31">
        <f t="shared" si="4"/>
        <v>45790</v>
      </c>
      <c r="C19" s="18">
        <v>41</v>
      </c>
      <c r="D19" s="19">
        <v>1649</v>
      </c>
      <c r="E19" s="19">
        <v>985</v>
      </c>
      <c r="F19" s="32">
        <f t="shared" si="0"/>
        <v>2675</v>
      </c>
      <c r="G19" s="18">
        <v>29</v>
      </c>
      <c r="H19" s="19">
        <v>2033</v>
      </c>
      <c r="I19" s="19">
        <v>1032</v>
      </c>
      <c r="J19" s="32">
        <f t="shared" si="1"/>
        <v>3094</v>
      </c>
      <c r="K19" s="20">
        <f t="shared" si="2"/>
        <v>70</v>
      </c>
      <c r="L19" s="21">
        <f t="shared" si="2"/>
        <v>3682</v>
      </c>
      <c r="M19" s="21">
        <f t="shared" si="2"/>
        <v>2017</v>
      </c>
      <c r="N19" s="32">
        <f t="shared" si="3"/>
        <v>5769</v>
      </c>
    </row>
    <row r="20" spans="1:14" ht="12.75" x14ac:dyDescent="0.2">
      <c r="A20" s="33">
        <f t="shared" si="5"/>
        <v>45791</v>
      </c>
      <c r="B20" s="34">
        <f t="shared" si="4"/>
        <v>45791</v>
      </c>
      <c r="C20" s="22">
        <v>34</v>
      </c>
      <c r="D20" s="23">
        <v>1772</v>
      </c>
      <c r="E20" s="23">
        <v>1029</v>
      </c>
      <c r="F20" s="35">
        <f t="shared" si="0"/>
        <v>2835</v>
      </c>
      <c r="G20" s="22">
        <v>31</v>
      </c>
      <c r="H20" s="23">
        <v>1882</v>
      </c>
      <c r="I20" s="23">
        <v>917</v>
      </c>
      <c r="J20" s="35">
        <f t="shared" si="1"/>
        <v>2830</v>
      </c>
      <c r="K20" s="24">
        <f t="shared" si="2"/>
        <v>65</v>
      </c>
      <c r="L20" s="25">
        <f t="shared" si="2"/>
        <v>3654</v>
      </c>
      <c r="M20" s="25">
        <f t="shared" si="2"/>
        <v>1946</v>
      </c>
      <c r="N20" s="35">
        <f t="shared" si="3"/>
        <v>5665</v>
      </c>
    </row>
    <row r="21" spans="1:14" ht="12.75" x14ac:dyDescent="0.2">
      <c r="A21" s="30">
        <f t="shared" si="5"/>
        <v>45792</v>
      </c>
      <c r="B21" s="31">
        <f t="shared" si="4"/>
        <v>45792</v>
      </c>
      <c r="C21" s="18">
        <v>40</v>
      </c>
      <c r="D21" s="19">
        <v>1587</v>
      </c>
      <c r="E21" s="19">
        <v>1148</v>
      </c>
      <c r="F21" s="32">
        <f t="shared" si="0"/>
        <v>2775</v>
      </c>
      <c r="G21" s="18">
        <v>40</v>
      </c>
      <c r="H21" s="19">
        <v>1799</v>
      </c>
      <c r="I21" s="19">
        <v>1103</v>
      </c>
      <c r="J21" s="32">
        <f t="shared" si="1"/>
        <v>2942</v>
      </c>
      <c r="K21" s="20">
        <f t="shared" si="2"/>
        <v>80</v>
      </c>
      <c r="L21" s="21">
        <f t="shared" si="2"/>
        <v>3386</v>
      </c>
      <c r="M21" s="21">
        <f t="shared" si="2"/>
        <v>2251</v>
      </c>
      <c r="N21" s="32">
        <f t="shared" si="3"/>
        <v>5717</v>
      </c>
    </row>
    <row r="22" spans="1:14" ht="12.75" x14ac:dyDescent="0.2">
      <c r="A22" s="33">
        <f t="shared" si="5"/>
        <v>45793</v>
      </c>
      <c r="B22" s="34">
        <f t="shared" si="4"/>
        <v>45793</v>
      </c>
      <c r="C22" s="22">
        <v>46</v>
      </c>
      <c r="D22" s="23">
        <v>1485</v>
      </c>
      <c r="E22" s="23">
        <v>1514</v>
      </c>
      <c r="F22" s="35">
        <f t="shared" si="0"/>
        <v>3045</v>
      </c>
      <c r="G22" s="22">
        <v>71</v>
      </c>
      <c r="H22" s="23">
        <v>1393</v>
      </c>
      <c r="I22" s="23">
        <v>1333</v>
      </c>
      <c r="J22" s="35">
        <f t="shared" si="1"/>
        <v>2797</v>
      </c>
      <c r="K22" s="24">
        <f t="shared" si="2"/>
        <v>117</v>
      </c>
      <c r="L22" s="25">
        <f t="shared" si="2"/>
        <v>2878</v>
      </c>
      <c r="M22" s="25">
        <f t="shared" si="2"/>
        <v>2847</v>
      </c>
      <c r="N22" s="35">
        <f t="shared" si="3"/>
        <v>5842</v>
      </c>
    </row>
    <row r="23" spans="1:14" ht="12.75" x14ac:dyDescent="0.2">
      <c r="A23" s="30">
        <f t="shared" si="5"/>
        <v>45794</v>
      </c>
      <c r="B23" s="31">
        <f t="shared" si="4"/>
        <v>45794</v>
      </c>
      <c r="C23" s="18">
        <v>54</v>
      </c>
      <c r="D23" s="19">
        <v>816</v>
      </c>
      <c r="E23" s="19">
        <v>1116</v>
      </c>
      <c r="F23" s="32">
        <f t="shared" si="0"/>
        <v>1986</v>
      </c>
      <c r="G23" s="18">
        <v>69</v>
      </c>
      <c r="H23" s="19">
        <v>817</v>
      </c>
      <c r="I23" s="19">
        <v>975</v>
      </c>
      <c r="J23" s="32">
        <f t="shared" si="1"/>
        <v>1861</v>
      </c>
      <c r="K23" s="20">
        <f t="shared" si="2"/>
        <v>123</v>
      </c>
      <c r="L23" s="21">
        <f t="shared" si="2"/>
        <v>1633</v>
      </c>
      <c r="M23" s="21">
        <f t="shared" si="2"/>
        <v>2091</v>
      </c>
      <c r="N23" s="32">
        <f t="shared" si="3"/>
        <v>3847</v>
      </c>
    </row>
    <row r="24" spans="1:14" ht="12.75" x14ac:dyDescent="0.2">
      <c r="A24" s="33">
        <f t="shared" si="5"/>
        <v>45795</v>
      </c>
      <c r="B24" s="34">
        <f t="shared" si="4"/>
        <v>45795</v>
      </c>
      <c r="C24" s="22">
        <v>44</v>
      </c>
      <c r="D24" s="23">
        <v>129</v>
      </c>
      <c r="E24" s="23">
        <v>1186</v>
      </c>
      <c r="F24" s="35">
        <f t="shared" si="0"/>
        <v>1359</v>
      </c>
      <c r="G24" s="22">
        <v>36</v>
      </c>
      <c r="H24" s="23">
        <v>280</v>
      </c>
      <c r="I24" s="23">
        <v>1364</v>
      </c>
      <c r="J24" s="35">
        <f t="shared" si="1"/>
        <v>1680</v>
      </c>
      <c r="K24" s="24">
        <f t="shared" si="2"/>
        <v>80</v>
      </c>
      <c r="L24" s="25">
        <f t="shared" si="2"/>
        <v>409</v>
      </c>
      <c r="M24" s="25">
        <f t="shared" si="2"/>
        <v>2550</v>
      </c>
      <c r="N24" s="35">
        <f t="shared" si="3"/>
        <v>3039</v>
      </c>
    </row>
    <row r="25" spans="1:14" ht="12.75" x14ac:dyDescent="0.2">
      <c r="A25" s="30">
        <f t="shared" si="5"/>
        <v>45796</v>
      </c>
      <c r="B25" s="31">
        <f t="shared" si="4"/>
        <v>45796</v>
      </c>
      <c r="C25" s="18">
        <v>65</v>
      </c>
      <c r="D25" s="19">
        <v>1107</v>
      </c>
      <c r="E25" s="19">
        <v>1172</v>
      </c>
      <c r="F25" s="32">
        <f t="shared" si="0"/>
        <v>2344</v>
      </c>
      <c r="G25" s="18">
        <v>39</v>
      </c>
      <c r="H25" s="19">
        <v>1968</v>
      </c>
      <c r="I25" s="19">
        <v>1384</v>
      </c>
      <c r="J25" s="32">
        <f t="shared" si="1"/>
        <v>3391</v>
      </c>
      <c r="K25" s="20">
        <f t="shared" si="2"/>
        <v>104</v>
      </c>
      <c r="L25" s="21">
        <f t="shared" si="2"/>
        <v>3075</v>
      </c>
      <c r="M25" s="21">
        <f t="shared" si="2"/>
        <v>2556</v>
      </c>
      <c r="N25" s="32">
        <f t="shared" si="3"/>
        <v>5735</v>
      </c>
    </row>
    <row r="26" spans="1:14" ht="12.75" x14ac:dyDescent="0.2">
      <c r="A26" s="33">
        <f t="shared" si="5"/>
        <v>45797</v>
      </c>
      <c r="B26" s="34">
        <f t="shared" si="4"/>
        <v>45797</v>
      </c>
      <c r="C26" s="22">
        <v>52</v>
      </c>
      <c r="D26" s="23">
        <v>1576</v>
      </c>
      <c r="E26" s="23">
        <v>1060</v>
      </c>
      <c r="F26" s="35">
        <f t="shared" si="0"/>
        <v>2688</v>
      </c>
      <c r="G26" s="22">
        <v>33</v>
      </c>
      <c r="H26" s="23">
        <v>1864</v>
      </c>
      <c r="I26" s="23">
        <v>920</v>
      </c>
      <c r="J26" s="35">
        <f t="shared" si="1"/>
        <v>2817</v>
      </c>
      <c r="K26" s="24">
        <f t="shared" si="2"/>
        <v>85</v>
      </c>
      <c r="L26" s="25">
        <f t="shared" si="2"/>
        <v>3440</v>
      </c>
      <c r="M26" s="25">
        <f t="shared" si="2"/>
        <v>1980</v>
      </c>
      <c r="N26" s="35">
        <f t="shared" si="3"/>
        <v>5505</v>
      </c>
    </row>
    <row r="27" spans="1:14" ht="12.75" x14ac:dyDescent="0.2">
      <c r="A27" s="30">
        <f t="shared" si="5"/>
        <v>45798</v>
      </c>
      <c r="B27" s="31">
        <f t="shared" si="4"/>
        <v>45798</v>
      </c>
      <c r="C27" s="18">
        <v>32</v>
      </c>
      <c r="D27" s="19">
        <v>1663</v>
      </c>
      <c r="E27" s="19">
        <v>1066</v>
      </c>
      <c r="F27" s="32">
        <f t="shared" si="0"/>
        <v>2761</v>
      </c>
      <c r="G27" s="18">
        <v>35</v>
      </c>
      <c r="H27" s="19">
        <v>1915</v>
      </c>
      <c r="I27" s="19">
        <v>933</v>
      </c>
      <c r="J27" s="32">
        <f t="shared" si="1"/>
        <v>2883</v>
      </c>
      <c r="K27" s="20">
        <f t="shared" si="2"/>
        <v>67</v>
      </c>
      <c r="L27" s="21">
        <f t="shared" si="2"/>
        <v>3578</v>
      </c>
      <c r="M27" s="21">
        <f t="shared" si="2"/>
        <v>1999</v>
      </c>
      <c r="N27" s="32">
        <f t="shared" si="3"/>
        <v>5644</v>
      </c>
    </row>
    <row r="28" spans="1:14" ht="12.75" x14ac:dyDescent="0.2">
      <c r="A28" s="33">
        <f t="shared" si="5"/>
        <v>45799</v>
      </c>
      <c r="B28" s="34">
        <f t="shared" si="4"/>
        <v>45799</v>
      </c>
      <c r="C28" s="22">
        <v>29</v>
      </c>
      <c r="D28" s="23">
        <v>1511</v>
      </c>
      <c r="E28" s="23">
        <v>1070</v>
      </c>
      <c r="F28" s="35">
        <f t="shared" si="0"/>
        <v>2610</v>
      </c>
      <c r="G28" s="22">
        <v>30</v>
      </c>
      <c r="H28" s="23">
        <v>1613</v>
      </c>
      <c r="I28" s="23">
        <v>957</v>
      </c>
      <c r="J28" s="35">
        <f t="shared" si="1"/>
        <v>2600</v>
      </c>
      <c r="K28" s="24">
        <f t="shared" si="2"/>
        <v>59</v>
      </c>
      <c r="L28" s="25">
        <f t="shared" si="2"/>
        <v>3124</v>
      </c>
      <c r="M28" s="25">
        <f t="shared" si="2"/>
        <v>2027</v>
      </c>
      <c r="N28" s="35">
        <f t="shared" si="3"/>
        <v>5210</v>
      </c>
    </row>
    <row r="29" spans="1:14" ht="12.75" x14ac:dyDescent="0.2">
      <c r="A29" s="30">
        <f t="shared" si="5"/>
        <v>45800</v>
      </c>
      <c r="B29" s="31">
        <f t="shared" si="4"/>
        <v>45800</v>
      </c>
      <c r="C29" s="18">
        <v>46</v>
      </c>
      <c r="D29" s="19">
        <v>1421</v>
      </c>
      <c r="E29" s="19">
        <v>1626</v>
      </c>
      <c r="F29" s="32">
        <f t="shared" si="0"/>
        <v>3093</v>
      </c>
      <c r="G29" s="18">
        <v>74</v>
      </c>
      <c r="H29" s="19">
        <v>1341</v>
      </c>
      <c r="I29" s="19">
        <v>1252</v>
      </c>
      <c r="J29" s="32">
        <f t="shared" si="1"/>
        <v>2667</v>
      </c>
      <c r="K29" s="20">
        <f t="shared" si="2"/>
        <v>120</v>
      </c>
      <c r="L29" s="21">
        <f t="shared" si="2"/>
        <v>2762</v>
      </c>
      <c r="M29" s="21">
        <f t="shared" si="2"/>
        <v>2878</v>
      </c>
      <c r="N29" s="32">
        <f t="shared" si="3"/>
        <v>5760</v>
      </c>
    </row>
    <row r="30" spans="1:14" ht="12.75" x14ac:dyDescent="0.2">
      <c r="A30" s="33">
        <f t="shared" si="5"/>
        <v>45801</v>
      </c>
      <c r="B30" s="34">
        <f t="shared" si="4"/>
        <v>45801</v>
      </c>
      <c r="C30" s="22">
        <v>57</v>
      </c>
      <c r="D30" s="23">
        <v>815</v>
      </c>
      <c r="E30" s="23">
        <v>1467</v>
      </c>
      <c r="F30" s="35">
        <f t="shared" si="0"/>
        <v>2339</v>
      </c>
      <c r="G30" s="22">
        <v>69</v>
      </c>
      <c r="H30" s="23">
        <v>829</v>
      </c>
      <c r="I30" s="23">
        <v>943</v>
      </c>
      <c r="J30" s="35">
        <f t="shared" si="1"/>
        <v>1841</v>
      </c>
      <c r="K30" s="24">
        <f t="shared" si="2"/>
        <v>126</v>
      </c>
      <c r="L30" s="25">
        <f t="shared" si="2"/>
        <v>1644</v>
      </c>
      <c r="M30" s="25">
        <f t="shared" si="2"/>
        <v>2410</v>
      </c>
      <c r="N30" s="35">
        <f t="shared" si="3"/>
        <v>4180</v>
      </c>
    </row>
    <row r="31" spans="1:14" ht="12.75" x14ac:dyDescent="0.2">
      <c r="A31" s="30">
        <f t="shared" si="5"/>
        <v>45802</v>
      </c>
      <c r="B31" s="31">
        <f t="shared" si="4"/>
        <v>45802</v>
      </c>
      <c r="C31" s="18">
        <v>44</v>
      </c>
      <c r="D31" s="19">
        <v>128</v>
      </c>
      <c r="E31" s="19">
        <v>1299</v>
      </c>
      <c r="F31" s="32">
        <f t="shared" si="0"/>
        <v>1471</v>
      </c>
      <c r="G31" s="18">
        <v>29</v>
      </c>
      <c r="H31" s="19">
        <v>290</v>
      </c>
      <c r="I31" s="19">
        <v>1342</v>
      </c>
      <c r="J31" s="32">
        <f t="shared" si="1"/>
        <v>1661</v>
      </c>
      <c r="K31" s="20">
        <f t="shared" si="2"/>
        <v>73</v>
      </c>
      <c r="L31" s="21">
        <f t="shared" si="2"/>
        <v>418</v>
      </c>
      <c r="M31" s="21">
        <f t="shared" si="2"/>
        <v>2641</v>
      </c>
      <c r="N31" s="32">
        <f t="shared" si="3"/>
        <v>3132</v>
      </c>
    </row>
    <row r="32" spans="1:14" ht="12.75" x14ac:dyDescent="0.2">
      <c r="A32" s="33">
        <f t="shared" si="5"/>
        <v>45803</v>
      </c>
      <c r="B32" s="34">
        <f t="shared" si="4"/>
        <v>45803</v>
      </c>
      <c r="C32" s="22">
        <v>52</v>
      </c>
      <c r="D32" s="23">
        <v>1107</v>
      </c>
      <c r="E32" s="23">
        <v>1237</v>
      </c>
      <c r="F32" s="35">
        <f t="shared" si="0"/>
        <v>2396</v>
      </c>
      <c r="G32" s="22">
        <v>38</v>
      </c>
      <c r="H32" s="23">
        <v>1864</v>
      </c>
      <c r="I32" s="23">
        <v>1178</v>
      </c>
      <c r="J32" s="35">
        <f t="shared" si="1"/>
        <v>3080</v>
      </c>
      <c r="K32" s="24">
        <f t="shared" si="2"/>
        <v>90</v>
      </c>
      <c r="L32" s="25">
        <f t="shared" si="2"/>
        <v>2971</v>
      </c>
      <c r="M32" s="25">
        <f t="shared" si="2"/>
        <v>2415</v>
      </c>
      <c r="N32" s="35">
        <f t="shared" si="3"/>
        <v>5476</v>
      </c>
    </row>
    <row r="33" spans="1:18" ht="12.75" x14ac:dyDescent="0.2">
      <c r="A33" s="30">
        <f t="shared" si="5"/>
        <v>45804</v>
      </c>
      <c r="B33" s="31">
        <f t="shared" si="4"/>
        <v>45804</v>
      </c>
      <c r="C33" s="18">
        <v>36</v>
      </c>
      <c r="D33" s="19">
        <v>1453</v>
      </c>
      <c r="E33" s="19">
        <v>1273</v>
      </c>
      <c r="F33" s="32">
        <f t="shared" si="0"/>
        <v>2762</v>
      </c>
      <c r="G33" s="18">
        <v>32</v>
      </c>
      <c r="H33" s="19">
        <v>1982</v>
      </c>
      <c r="I33" s="19">
        <v>873</v>
      </c>
      <c r="J33" s="32">
        <f t="shared" si="1"/>
        <v>2887</v>
      </c>
      <c r="K33" s="20">
        <f t="shared" si="2"/>
        <v>68</v>
      </c>
      <c r="L33" s="21">
        <f t="shared" si="2"/>
        <v>3435</v>
      </c>
      <c r="M33" s="21">
        <f t="shared" si="2"/>
        <v>2146</v>
      </c>
      <c r="N33" s="32">
        <f t="shared" si="3"/>
        <v>5649</v>
      </c>
    </row>
    <row r="34" spans="1:18" ht="12.75" x14ac:dyDescent="0.2">
      <c r="A34" s="33">
        <f t="shared" si="5"/>
        <v>45805</v>
      </c>
      <c r="B34" s="34">
        <f t="shared" si="4"/>
        <v>45805</v>
      </c>
      <c r="C34" s="22">
        <v>32</v>
      </c>
      <c r="D34" s="23">
        <v>1796</v>
      </c>
      <c r="E34" s="23">
        <v>1923</v>
      </c>
      <c r="F34" s="35">
        <f t="shared" si="0"/>
        <v>3751</v>
      </c>
      <c r="G34" s="22">
        <v>30</v>
      </c>
      <c r="H34" s="23">
        <v>1264</v>
      </c>
      <c r="I34" s="23">
        <v>1035</v>
      </c>
      <c r="J34" s="35">
        <f t="shared" si="1"/>
        <v>2329</v>
      </c>
      <c r="K34" s="24">
        <f t="shared" si="2"/>
        <v>62</v>
      </c>
      <c r="L34" s="25">
        <f t="shared" si="2"/>
        <v>3060</v>
      </c>
      <c r="M34" s="25">
        <f t="shared" si="2"/>
        <v>2958</v>
      </c>
      <c r="N34" s="35">
        <f t="shared" si="3"/>
        <v>6080</v>
      </c>
    </row>
    <row r="35" spans="1:18" ht="12.75" x14ac:dyDescent="0.2">
      <c r="A35" s="30">
        <f t="shared" si="5"/>
        <v>45806</v>
      </c>
      <c r="B35" s="31">
        <f t="shared" si="4"/>
        <v>45806</v>
      </c>
      <c r="C35" s="18">
        <v>56</v>
      </c>
      <c r="D35" s="19">
        <v>835</v>
      </c>
      <c r="E35" s="19">
        <v>2491</v>
      </c>
      <c r="F35" s="32">
        <f t="shared" si="0"/>
        <v>3382</v>
      </c>
      <c r="G35" s="18">
        <v>46</v>
      </c>
      <c r="H35" s="19">
        <v>714</v>
      </c>
      <c r="I35" s="19">
        <v>1023</v>
      </c>
      <c r="J35" s="32">
        <f t="shared" si="1"/>
        <v>1783</v>
      </c>
      <c r="K35" s="20">
        <f t="shared" si="2"/>
        <v>102</v>
      </c>
      <c r="L35" s="21">
        <f t="shared" si="2"/>
        <v>1549</v>
      </c>
      <c r="M35" s="21">
        <f t="shared" si="2"/>
        <v>3514</v>
      </c>
      <c r="N35" s="32">
        <f t="shared" si="3"/>
        <v>5165</v>
      </c>
    </row>
    <row r="36" spans="1:18" ht="12.75" x14ac:dyDescent="0.2">
      <c r="A36" s="33">
        <f t="shared" si="5"/>
        <v>45807</v>
      </c>
      <c r="B36" s="34">
        <f t="shared" si="4"/>
        <v>45807</v>
      </c>
      <c r="C36" s="22">
        <v>33</v>
      </c>
      <c r="D36" s="23">
        <v>1204</v>
      </c>
      <c r="E36" s="23">
        <v>1315</v>
      </c>
      <c r="F36" s="35">
        <f t="shared" si="0"/>
        <v>2552</v>
      </c>
      <c r="G36" s="22">
        <v>43</v>
      </c>
      <c r="H36" s="23">
        <v>1730</v>
      </c>
      <c r="I36" s="23">
        <v>1651</v>
      </c>
      <c r="J36" s="35">
        <f t="shared" si="1"/>
        <v>3424</v>
      </c>
      <c r="K36" s="24">
        <f t="shared" si="2"/>
        <v>76</v>
      </c>
      <c r="L36" s="25">
        <f t="shared" si="2"/>
        <v>2934</v>
      </c>
      <c r="M36" s="25">
        <f t="shared" si="2"/>
        <v>2966</v>
      </c>
      <c r="N36" s="35">
        <f t="shared" si="3"/>
        <v>5976</v>
      </c>
    </row>
    <row r="37" spans="1:18" ht="12.75" x14ac:dyDescent="0.2">
      <c r="A37" s="30">
        <f t="shared" si="5"/>
        <v>45808</v>
      </c>
      <c r="B37" s="31">
        <f t="shared" si="4"/>
        <v>45808</v>
      </c>
      <c r="C37" s="18">
        <v>39</v>
      </c>
      <c r="D37" s="19">
        <v>716</v>
      </c>
      <c r="E37" s="19">
        <v>1133</v>
      </c>
      <c r="F37" s="32">
        <f t="shared" si="0"/>
        <v>1888</v>
      </c>
      <c r="G37" s="18">
        <v>48</v>
      </c>
      <c r="H37" s="19">
        <v>916</v>
      </c>
      <c r="I37" s="19">
        <v>2437</v>
      </c>
      <c r="J37" s="32">
        <f t="shared" si="1"/>
        <v>3401</v>
      </c>
      <c r="K37" s="20">
        <f t="shared" si="2"/>
        <v>87</v>
      </c>
      <c r="L37" s="21">
        <f t="shared" si="2"/>
        <v>1632</v>
      </c>
      <c r="M37" s="21">
        <f t="shared" si="2"/>
        <v>3570</v>
      </c>
      <c r="N37" s="32">
        <f t="shared" si="3"/>
        <v>5289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1431</v>
      </c>
      <c r="D38" s="64">
        <f t="shared" si="6"/>
        <v>33467</v>
      </c>
      <c r="E38" s="64">
        <f t="shared" si="6"/>
        <v>45147</v>
      </c>
      <c r="F38" s="64">
        <f t="shared" si="6"/>
        <v>80045</v>
      </c>
      <c r="G38" s="64">
        <f t="shared" si="6"/>
        <v>1332</v>
      </c>
      <c r="H38" s="64">
        <f t="shared" si="6"/>
        <v>39440</v>
      </c>
      <c r="I38" s="64">
        <f t="shared" si="6"/>
        <v>46520</v>
      </c>
      <c r="J38" s="64">
        <f t="shared" si="6"/>
        <v>87292</v>
      </c>
      <c r="K38" s="64">
        <f t="shared" si="6"/>
        <v>2763</v>
      </c>
      <c r="L38" s="64">
        <f t="shared" si="6"/>
        <v>72907</v>
      </c>
      <c r="M38" s="64">
        <f t="shared" si="6"/>
        <v>91667</v>
      </c>
      <c r="N38" s="65">
        <f t="shared" si="6"/>
        <v>167337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>IF(COUNT(C7:C37)=0," ",C38/COUNT(C7:C37))</f>
        <v>46.161290322580648</v>
      </c>
      <c r="D39" s="66">
        <f t="shared" ref="D39:N39" si="7">IF(COUNT(D7:D37)=0," ",D38/COUNT(D7:D37))</f>
        <v>1079.5806451612902</v>
      </c>
      <c r="E39" s="66">
        <f t="shared" si="7"/>
        <v>1456.3548387096773</v>
      </c>
      <c r="F39" s="66">
        <f t="shared" si="7"/>
        <v>2582.0967741935483</v>
      </c>
      <c r="G39" s="66">
        <f t="shared" si="7"/>
        <v>42.967741935483872</v>
      </c>
      <c r="H39" s="66">
        <f t="shared" si="7"/>
        <v>1272.258064516129</v>
      </c>
      <c r="I39" s="66">
        <f t="shared" si="7"/>
        <v>1500.6451612903227</v>
      </c>
      <c r="J39" s="66">
        <f t="shared" si="7"/>
        <v>2815.8709677419356</v>
      </c>
      <c r="K39" s="66">
        <f t="shared" si="7"/>
        <v>89.129032258064512</v>
      </c>
      <c r="L39" s="66">
        <f t="shared" si="7"/>
        <v>2351.8387096774195</v>
      </c>
      <c r="M39" s="66">
        <f t="shared" si="7"/>
        <v>2957</v>
      </c>
      <c r="N39" s="67">
        <f t="shared" si="7"/>
        <v>5397.9677419354839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zoomScaleNormal="100" workbookViewId="0">
      <selection activeCell="K7" sqref="K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Mai!A37+1</f>
        <v>45809</v>
      </c>
      <c r="B7" s="31">
        <f>A7</f>
        <v>45809</v>
      </c>
      <c r="C7" s="18">
        <v>45</v>
      </c>
      <c r="D7" s="19">
        <v>97</v>
      </c>
      <c r="E7" s="19">
        <v>1170</v>
      </c>
      <c r="F7" s="32">
        <f t="shared" ref="F7:F36" si="0">IF($A7=" "," ",SUM(C7:E7))</f>
        <v>1312</v>
      </c>
      <c r="G7" s="18">
        <v>42</v>
      </c>
      <c r="H7" s="19">
        <v>256</v>
      </c>
      <c r="I7" s="19">
        <v>3153</v>
      </c>
      <c r="J7" s="32">
        <f t="shared" ref="J7:J36" si="1">IF($A7=" "," ",SUM(G7:I7))</f>
        <v>3451</v>
      </c>
      <c r="K7" s="20">
        <f t="shared" ref="K7:M36" si="2">IF($A7=" "," ",SUM(C7,G7))</f>
        <v>87</v>
      </c>
      <c r="L7" s="21">
        <f t="shared" si="2"/>
        <v>353</v>
      </c>
      <c r="M7" s="21">
        <f t="shared" si="2"/>
        <v>4323</v>
      </c>
      <c r="N7" s="32">
        <f t="shared" ref="N7:N36" si="3">IF($A7=" "," ",SUM(K7:M7))</f>
        <v>4763</v>
      </c>
      <c r="Q7" s="4"/>
    </row>
    <row r="8" spans="1:18" ht="12.75" x14ac:dyDescent="0.2">
      <c r="A8" s="33">
        <f>A7+1</f>
        <v>45810</v>
      </c>
      <c r="B8" s="34">
        <f t="shared" ref="B8:B36" si="4">A8</f>
        <v>45810</v>
      </c>
      <c r="C8" s="22">
        <v>52</v>
      </c>
      <c r="D8" s="23">
        <v>506</v>
      </c>
      <c r="E8" s="23">
        <v>1863</v>
      </c>
      <c r="F8" s="35">
        <f t="shared" si="0"/>
        <v>2421</v>
      </c>
      <c r="G8" s="22">
        <v>40</v>
      </c>
      <c r="H8" s="23">
        <v>1041</v>
      </c>
      <c r="I8" s="23">
        <v>1675</v>
      </c>
      <c r="J8" s="35">
        <f t="shared" si="1"/>
        <v>2756</v>
      </c>
      <c r="K8" s="24">
        <f t="shared" si="2"/>
        <v>92</v>
      </c>
      <c r="L8" s="25">
        <f t="shared" si="2"/>
        <v>1547</v>
      </c>
      <c r="M8" s="25">
        <f t="shared" si="2"/>
        <v>3538</v>
      </c>
      <c r="N8" s="35">
        <f t="shared" si="3"/>
        <v>5177</v>
      </c>
      <c r="Q8" s="4"/>
    </row>
    <row r="9" spans="1:18" ht="12.75" x14ac:dyDescent="0.2">
      <c r="A9" s="30">
        <f t="shared" ref="A9:A36" si="5">A8+1</f>
        <v>45811</v>
      </c>
      <c r="B9" s="31">
        <f t="shared" si="4"/>
        <v>45811</v>
      </c>
      <c r="C9" s="18">
        <v>40</v>
      </c>
      <c r="D9" s="19">
        <v>1805</v>
      </c>
      <c r="E9" s="19">
        <v>990</v>
      </c>
      <c r="F9" s="32">
        <f t="shared" si="0"/>
        <v>2835</v>
      </c>
      <c r="G9" s="18">
        <v>29</v>
      </c>
      <c r="H9" s="19">
        <v>1466</v>
      </c>
      <c r="I9" s="19">
        <v>1025</v>
      </c>
      <c r="J9" s="32">
        <f t="shared" si="1"/>
        <v>2520</v>
      </c>
      <c r="K9" s="20">
        <f t="shared" si="2"/>
        <v>69</v>
      </c>
      <c r="L9" s="21">
        <f t="shared" si="2"/>
        <v>3271</v>
      </c>
      <c r="M9" s="21">
        <f t="shared" si="2"/>
        <v>2015</v>
      </c>
      <c r="N9" s="32">
        <f t="shared" si="3"/>
        <v>5355</v>
      </c>
    </row>
    <row r="10" spans="1:18" ht="12.75" x14ac:dyDescent="0.2">
      <c r="A10" s="33">
        <f t="shared" si="5"/>
        <v>45812</v>
      </c>
      <c r="B10" s="34">
        <f t="shared" si="4"/>
        <v>45812</v>
      </c>
      <c r="C10" s="22">
        <v>32</v>
      </c>
      <c r="D10" s="23">
        <v>1642</v>
      </c>
      <c r="E10" s="23">
        <v>1098</v>
      </c>
      <c r="F10" s="35">
        <f t="shared" si="0"/>
        <v>2772</v>
      </c>
      <c r="G10" s="22">
        <v>26</v>
      </c>
      <c r="H10" s="23">
        <v>2137</v>
      </c>
      <c r="I10" s="23">
        <v>921</v>
      </c>
      <c r="J10" s="35">
        <f t="shared" si="1"/>
        <v>3084</v>
      </c>
      <c r="K10" s="24">
        <f t="shared" si="2"/>
        <v>58</v>
      </c>
      <c r="L10" s="25">
        <f t="shared" si="2"/>
        <v>3779</v>
      </c>
      <c r="M10" s="25">
        <f t="shared" si="2"/>
        <v>2019</v>
      </c>
      <c r="N10" s="35">
        <f t="shared" si="3"/>
        <v>5856</v>
      </c>
    </row>
    <row r="11" spans="1:18" ht="12.75" x14ac:dyDescent="0.2">
      <c r="A11" s="30">
        <f t="shared" si="5"/>
        <v>45813</v>
      </c>
      <c r="B11" s="31">
        <f t="shared" si="4"/>
        <v>45813</v>
      </c>
      <c r="C11" s="18">
        <v>27</v>
      </c>
      <c r="D11" s="19">
        <v>1588</v>
      </c>
      <c r="E11" s="19">
        <v>1246</v>
      </c>
      <c r="F11" s="32">
        <f t="shared" si="0"/>
        <v>2861</v>
      </c>
      <c r="G11" s="18">
        <v>30</v>
      </c>
      <c r="H11" s="19">
        <v>1840</v>
      </c>
      <c r="I11" s="19">
        <v>1002</v>
      </c>
      <c r="J11" s="32">
        <f t="shared" si="1"/>
        <v>2872</v>
      </c>
      <c r="K11" s="20">
        <f t="shared" si="2"/>
        <v>57</v>
      </c>
      <c r="L11" s="21">
        <f t="shared" si="2"/>
        <v>3428</v>
      </c>
      <c r="M11" s="21">
        <f t="shared" si="2"/>
        <v>2248</v>
      </c>
      <c r="N11" s="32">
        <f t="shared" si="3"/>
        <v>5733</v>
      </c>
    </row>
    <row r="12" spans="1:18" ht="12.75" x14ac:dyDescent="0.2">
      <c r="A12" s="33">
        <f t="shared" si="5"/>
        <v>45814</v>
      </c>
      <c r="B12" s="34">
        <f t="shared" si="4"/>
        <v>45814</v>
      </c>
      <c r="C12" s="22">
        <v>33</v>
      </c>
      <c r="D12" s="23">
        <v>1559</v>
      </c>
      <c r="E12" s="23">
        <v>1878</v>
      </c>
      <c r="F12" s="35">
        <f t="shared" si="0"/>
        <v>3470</v>
      </c>
      <c r="G12" s="22">
        <v>51</v>
      </c>
      <c r="H12" s="23">
        <v>1364</v>
      </c>
      <c r="I12" s="23">
        <v>1182</v>
      </c>
      <c r="J12" s="35">
        <f t="shared" si="1"/>
        <v>2597</v>
      </c>
      <c r="K12" s="24">
        <f t="shared" si="2"/>
        <v>84</v>
      </c>
      <c r="L12" s="25">
        <f t="shared" si="2"/>
        <v>2923</v>
      </c>
      <c r="M12" s="25">
        <f t="shared" si="2"/>
        <v>3060</v>
      </c>
      <c r="N12" s="35">
        <f t="shared" si="3"/>
        <v>6067</v>
      </c>
    </row>
    <row r="13" spans="1:18" ht="12.75" x14ac:dyDescent="0.2">
      <c r="A13" s="30">
        <f t="shared" si="5"/>
        <v>45815</v>
      </c>
      <c r="B13" s="31">
        <f t="shared" si="4"/>
        <v>45815</v>
      </c>
      <c r="C13" s="18">
        <v>51</v>
      </c>
      <c r="D13" s="19">
        <v>1183</v>
      </c>
      <c r="E13" s="19">
        <v>1701</v>
      </c>
      <c r="F13" s="32">
        <f t="shared" si="0"/>
        <v>2935</v>
      </c>
      <c r="G13" s="18">
        <v>57</v>
      </c>
      <c r="H13" s="19">
        <v>753</v>
      </c>
      <c r="I13" s="19">
        <v>1050</v>
      </c>
      <c r="J13" s="32">
        <f t="shared" si="1"/>
        <v>1860</v>
      </c>
      <c r="K13" s="20">
        <f t="shared" si="2"/>
        <v>108</v>
      </c>
      <c r="L13" s="21">
        <f t="shared" si="2"/>
        <v>1936</v>
      </c>
      <c r="M13" s="21">
        <f t="shared" si="2"/>
        <v>2751</v>
      </c>
      <c r="N13" s="32">
        <f t="shared" si="3"/>
        <v>4795</v>
      </c>
    </row>
    <row r="14" spans="1:18" ht="12.75" x14ac:dyDescent="0.2">
      <c r="A14" s="33">
        <f t="shared" si="5"/>
        <v>45816</v>
      </c>
      <c r="B14" s="34">
        <f t="shared" si="4"/>
        <v>45816</v>
      </c>
      <c r="C14" s="22">
        <v>31</v>
      </c>
      <c r="D14" s="23">
        <v>170</v>
      </c>
      <c r="E14" s="23">
        <v>1289</v>
      </c>
      <c r="F14" s="35">
        <f t="shared" si="0"/>
        <v>1490</v>
      </c>
      <c r="G14" s="22">
        <v>35</v>
      </c>
      <c r="H14" s="23">
        <v>175</v>
      </c>
      <c r="I14" s="23">
        <v>1369</v>
      </c>
      <c r="J14" s="35">
        <f t="shared" si="1"/>
        <v>1579</v>
      </c>
      <c r="K14" s="24">
        <f t="shared" si="2"/>
        <v>66</v>
      </c>
      <c r="L14" s="25">
        <f t="shared" si="2"/>
        <v>345</v>
      </c>
      <c r="M14" s="25">
        <f t="shared" si="2"/>
        <v>2658</v>
      </c>
      <c r="N14" s="35">
        <f t="shared" si="3"/>
        <v>3069</v>
      </c>
    </row>
    <row r="15" spans="1:18" ht="12.75" x14ac:dyDescent="0.2">
      <c r="A15" s="30">
        <f t="shared" si="5"/>
        <v>45817</v>
      </c>
      <c r="B15" s="31">
        <f t="shared" si="4"/>
        <v>45817</v>
      </c>
      <c r="C15" s="18">
        <v>40</v>
      </c>
      <c r="D15" s="19">
        <v>272</v>
      </c>
      <c r="E15" s="19">
        <v>1121</v>
      </c>
      <c r="F15" s="32">
        <f t="shared" si="0"/>
        <v>1433</v>
      </c>
      <c r="G15" s="18">
        <v>40</v>
      </c>
      <c r="H15" s="19">
        <v>702</v>
      </c>
      <c r="I15" s="19">
        <v>2311</v>
      </c>
      <c r="J15" s="32">
        <f t="shared" si="1"/>
        <v>3053</v>
      </c>
      <c r="K15" s="20">
        <f t="shared" si="2"/>
        <v>80</v>
      </c>
      <c r="L15" s="21">
        <f t="shared" si="2"/>
        <v>974</v>
      </c>
      <c r="M15" s="21">
        <f t="shared" si="2"/>
        <v>3432</v>
      </c>
      <c r="N15" s="32">
        <f t="shared" si="3"/>
        <v>4486</v>
      </c>
    </row>
    <row r="16" spans="1:18" ht="12.75" x14ac:dyDescent="0.2">
      <c r="A16" s="33">
        <f t="shared" si="5"/>
        <v>45818</v>
      </c>
      <c r="B16" s="34">
        <f t="shared" si="4"/>
        <v>45818</v>
      </c>
      <c r="C16" s="22">
        <v>47</v>
      </c>
      <c r="D16" s="23">
        <v>1159</v>
      </c>
      <c r="E16" s="23">
        <v>1081</v>
      </c>
      <c r="F16" s="35">
        <f t="shared" si="0"/>
        <v>2287</v>
      </c>
      <c r="G16" s="22">
        <v>29</v>
      </c>
      <c r="H16" s="23">
        <v>2653</v>
      </c>
      <c r="I16" s="23">
        <v>1304</v>
      </c>
      <c r="J16" s="35">
        <f t="shared" si="1"/>
        <v>3986</v>
      </c>
      <c r="K16" s="24">
        <f t="shared" si="2"/>
        <v>76</v>
      </c>
      <c r="L16" s="25">
        <f t="shared" si="2"/>
        <v>3812</v>
      </c>
      <c r="M16" s="25">
        <f t="shared" si="2"/>
        <v>2385</v>
      </c>
      <c r="N16" s="35">
        <f t="shared" si="3"/>
        <v>6273</v>
      </c>
    </row>
    <row r="17" spans="1:14" ht="12.75" x14ac:dyDescent="0.2">
      <c r="A17" s="30">
        <f t="shared" si="5"/>
        <v>45819</v>
      </c>
      <c r="B17" s="31">
        <f t="shared" si="4"/>
        <v>45819</v>
      </c>
      <c r="C17" s="18">
        <v>35</v>
      </c>
      <c r="D17" s="19">
        <v>1783</v>
      </c>
      <c r="E17" s="19">
        <v>1054</v>
      </c>
      <c r="F17" s="32">
        <f t="shared" si="0"/>
        <v>2872</v>
      </c>
      <c r="G17" s="18">
        <v>26</v>
      </c>
      <c r="H17" s="19">
        <v>1922</v>
      </c>
      <c r="I17" s="19">
        <v>1067</v>
      </c>
      <c r="J17" s="32">
        <f t="shared" si="1"/>
        <v>3015</v>
      </c>
      <c r="K17" s="20">
        <f t="shared" si="2"/>
        <v>61</v>
      </c>
      <c r="L17" s="21">
        <f t="shared" si="2"/>
        <v>3705</v>
      </c>
      <c r="M17" s="21">
        <f t="shared" si="2"/>
        <v>2121</v>
      </c>
      <c r="N17" s="32">
        <f t="shared" si="3"/>
        <v>5887</v>
      </c>
    </row>
    <row r="18" spans="1:14" ht="12.75" x14ac:dyDescent="0.2">
      <c r="A18" s="33">
        <f t="shared" si="5"/>
        <v>45820</v>
      </c>
      <c r="B18" s="34">
        <f t="shared" si="4"/>
        <v>45820</v>
      </c>
      <c r="C18" s="22">
        <v>34</v>
      </c>
      <c r="D18" s="23">
        <v>1929</v>
      </c>
      <c r="E18" s="23">
        <v>1130</v>
      </c>
      <c r="F18" s="35">
        <f t="shared" si="0"/>
        <v>3093</v>
      </c>
      <c r="G18" s="22">
        <v>35</v>
      </c>
      <c r="H18" s="23">
        <v>1776</v>
      </c>
      <c r="I18" s="23">
        <v>1116</v>
      </c>
      <c r="J18" s="35">
        <f t="shared" si="1"/>
        <v>2927</v>
      </c>
      <c r="K18" s="24">
        <f t="shared" si="2"/>
        <v>69</v>
      </c>
      <c r="L18" s="25">
        <f t="shared" si="2"/>
        <v>3705</v>
      </c>
      <c r="M18" s="25">
        <f t="shared" si="2"/>
        <v>2246</v>
      </c>
      <c r="N18" s="35">
        <f t="shared" si="3"/>
        <v>6020</v>
      </c>
    </row>
    <row r="19" spans="1:14" ht="12.75" x14ac:dyDescent="0.2">
      <c r="A19" s="30">
        <f t="shared" si="5"/>
        <v>45821</v>
      </c>
      <c r="B19" s="31">
        <f t="shared" si="4"/>
        <v>45821</v>
      </c>
      <c r="C19" s="18">
        <v>43</v>
      </c>
      <c r="D19" s="19">
        <v>1728</v>
      </c>
      <c r="E19" s="19">
        <v>1460</v>
      </c>
      <c r="F19" s="32">
        <f t="shared" si="0"/>
        <v>3231</v>
      </c>
      <c r="G19" s="18">
        <v>46</v>
      </c>
      <c r="H19" s="19">
        <v>1514</v>
      </c>
      <c r="I19" s="19">
        <v>1363</v>
      </c>
      <c r="J19" s="32">
        <f t="shared" si="1"/>
        <v>2923</v>
      </c>
      <c r="K19" s="20">
        <f t="shared" si="2"/>
        <v>89</v>
      </c>
      <c r="L19" s="21">
        <f t="shared" si="2"/>
        <v>3242</v>
      </c>
      <c r="M19" s="21">
        <f t="shared" si="2"/>
        <v>2823</v>
      </c>
      <c r="N19" s="32">
        <f t="shared" si="3"/>
        <v>6154</v>
      </c>
    </row>
    <row r="20" spans="1:14" ht="12.75" x14ac:dyDescent="0.2">
      <c r="A20" s="33">
        <f t="shared" si="5"/>
        <v>45822</v>
      </c>
      <c r="B20" s="34">
        <f t="shared" si="4"/>
        <v>45822</v>
      </c>
      <c r="C20" s="22">
        <v>55</v>
      </c>
      <c r="D20" s="23">
        <v>961</v>
      </c>
      <c r="E20" s="23">
        <v>1504</v>
      </c>
      <c r="F20" s="35">
        <f t="shared" si="0"/>
        <v>2520</v>
      </c>
      <c r="G20" s="22">
        <v>61</v>
      </c>
      <c r="H20" s="23">
        <v>972</v>
      </c>
      <c r="I20" s="23">
        <v>1290</v>
      </c>
      <c r="J20" s="35">
        <f t="shared" si="1"/>
        <v>2323</v>
      </c>
      <c r="K20" s="24">
        <f t="shared" si="2"/>
        <v>116</v>
      </c>
      <c r="L20" s="25">
        <f t="shared" si="2"/>
        <v>1933</v>
      </c>
      <c r="M20" s="25">
        <f t="shared" si="2"/>
        <v>2794</v>
      </c>
      <c r="N20" s="35">
        <f t="shared" si="3"/>
        <v>4843</v>
      </c>
    </row>
    <row r="21" spans="1:14" ht="12.75" x14ac:dyDescent="0.2">
      <c r="A21" s="30">
        <f t="shared" si="5"/>
        <v>45823</v>
      </c>
      <c r="B21" s="31">
        <f t="shared" si="4"/>
        <v>45823</v>
      </c>
      <c r="C21" s="18">
        <v>55</v>
      </c>
      <c r="D21" s="19">
        <v>168</v>
      </c>
      <c r="E21" s="19">
        <v>1766</v>
      </c>
      <c r="F21" s="32">
        <f t="shared" si="0"/>
        <v>1989</v>
      </c>
      <c r="G21" s="18">
        <v>45</v>
      </c>
      <c r="H21" s="19">
        <v>291</v>
      </c>
      <c r="I21" s="19">
        <v>1638</v>
      </c>
      <c r="J21" s="32">
        <f t="shared" si="1"/>
        <v>1974</v>
      </c>
      <c r="K21" s="20">
        <f t="shared" si="2"/>
        <v>100</v>
      </c>
      <c r="L21" s="21">
        <f t="shared" si="2"/>
        <v>459</v>
      </c>
      <c r="M21" s="21">
        <f t="shared" si="2"/>
        <v>3404</v>
      </c>
      <c r="N21" s="32">
        <f t="shared" si="3"/>
        <v>3963</v>
      </c>
    </row>
    <row r="22" spans="1:14" ht="12.75" x14ac:dyDescent="0.2">
      <c r="A22" s="33">
        <f t="shared" si="5"/>
        <v>45824</v>
      </c>
      <c r="B22" s="34">
        <f t="shared" si="4"/>
        <v>45824</v>
      </c>
      <c r="C22" s="22">
        <v>41</v>
      </c>
      <c r="D22" s="23">
        <v>1203</v>
      </c>
      <c r="E22" s="23">
        <v>1392</v>
      </c>
      <c r="F22" s="35">
        <f t="shared" si="0"/>
        <v>2636</v>
      </c>
      <c r="G22" s="22">
        <v>32</v>
      </c>
      <c r="H22" s="23">
        <v>1924</v>
      </c>
      <c r="I22" s="23">
        <v>1476</v>
      </c>
      <c r="J22" s="35">
        <f t="shared" si="1"/>
        <v>3432</v>
      </c>
      <c r="K22" s="24">
        <f t="shared" si="2"/>
        <v>73</v>
      </c>
      <c r="L22" s="25">
        <f t="shared" si="2"/>
        <v>3127</v>
      </c>
      <c r="M22" s="25">
        <f t="shared" si="2"/>
        <v>2868</v>
      </c>
      <c r="N22" s="35">
        <f t="shared" si="3"/>
        <v>6068</v>
      </c>
    </row>
    <row r="23" spans="1:14" ht="12.75" x14ac:dyDescent="0.2">
      <c r="A23" s="30">
        <f t="shared" si="5"/>
        <v>45825</v>
      </c>
      <c r="B23" s="31">
        <f t="shared" si="4"/>
        <v>45825</v>
      </c>
      <c r="C23" s="18">
        <v>44</v>
      </c>
      <c r="D23" s="19">
        <v>1721</v>
      </c>
      <c r="E23" s="19">
        <v>1189</v>
      </c>
      <c r="F23" s="32">
        <f t="shared" si="0"/>
        <v>2954</v>
      </c>
      <c r="G23" s="18">
        <v>30</v>
      </c>
      <c r="H23" s="19">
        <v>2158</v>
      </c>
      <c r="I23" s="19">
        <v>1125</v>
      </c>
      <c r="J23" s="32">
        <f t="shared" si="1"/>
        <v>3313</v>
      </c>
      <c r="K23" s="20">
        <f t="shared" si="2"/>
        <v>74</v>
      </c>
      <c r="L23" s="21">
        <f t="shared" si="2"/>
        <v>3879</v>
      </c>
      <c r="M23" s="21">
        <f t="shared" si="2"/>
        <v>2314</v>
      </c>
      <c r="N23" s="32">
        <f t="shared" si="3"/>
        <v>6267</v>
      </c>
    </row>
    <row r="24" spans="1:14" ht="12.75" x14ac:dyDescent="0.2">
      <c r="A24" s="33">
        <f t="shared" si="5"/>
        <v>45826</v>
      </c>
      <c r="B24" s="34">
        <f t="shared" si="4"/>
        <v>45826</v>
      </c>
      <c r="C24" s="22">
        <v>24</v>
      </c>
      <c r="D24" s="23">
        <v>1855</v>
      </c>
      <c r="E24" s="23">
        <v>1053</v>
      </c>
      <c r="F24" s="35">
        <f t="shared" si="0"/>
        <v>2932</v>
      </c>
      <c r="G24" s="22">
        <v>23</v>
      </c>
      <c r="H24" s="23">
        <v>2182</v>
      </c>
      <c r="I24" s="23">
        <v>1028</v>
      </c>
      <c r="J24" s="35">
        <f t="shared" si="1"/>
        <v>3233</v>
      </c>
      <c r="K24" s="24">
        <f t="shared" si="2"/>
        <v>47</v>
      </c>
      <c r="L24" s="25">
        <f t="shared" si="2"/>
        <v>4037</v>
      </c>
      <c r="M24" s="25">
        <f t="shared" si="2"/>
        <v>2081</v>
      </c>
      <c r="N24" s="35">
        <f t="shared" si="3"/>
        <v>6165</v>
      </c>
    </row>
    <row r="25" spans="1:14" ht="12.75" x14ac:dyDescent="0.2">
      <c r="A25" s="30">
        <f t="shared" si="5"/>
        <v>45827</v>
      </c>
      <c r="B25" s="31">
        <f t="shared" si="4"/>
        <v>45827</v>
      </c>
      <c r="C25" s="18">
        <v>27</v>
      </c>
      <c r="D25" s="19">
        <v>1789</v>
      </c>
      <c r="E25" s="19">
        <v>1334</v>
      </c>
      <c r="F25" s="32">
        <f t="shared" si="0"/>
        <v>3150</v>
      </c>
      <c r="G25" s="18">
        <v>40</v>
      </c>
      <c r="H25" s="19">
        <v>2072</v>
      </c>
      <c r="I25" s="19">
        <v>1278</v>
      </c>
      <c r="J25" s="32">
        <f t="shared" si="1"/>
        <v>3390</v>
      </c>
      <c r="K25" s="20">
        <f t="shared" si="2"/>
        <v>67</v>
      </c>
      <c r="L25" s="21">
        <f t="shared" si="2"/>
        <v>3861</v>
      </c>
      <c r="M25" s="21">
        <f t="shared" si="2"/>
        <v>2612</v>
      </c>
      <c r="N25" s="32">
        <f t="shared" si="3"/>
        <v>6540</v>
      </c>
    </row>
    <row r="26" spans="1:14" ht="12.75" x14ac:dyDescent="0.2">
      <c r="A26" s="33">
        <f t="shared" si="5"/>
        <v>45828</v>
      </c>
      <c r="B26" s="34">
        <f t="shared" si="4"/>
        <v>45828</v>
      </c>
      <c r="C26" s="22">
        <v>37</v>
      </c>
      <c r="D26" s="23">
        <v>1774</v>
      </c>
      <c r="E26" s="23">
        <v>1965</v>
      </c>
      <c r="F26" s="35">
        <f t="shared" si="0"/>
        <v>3776</v>
      </c>
      <c r="G26" s="22">
        <v>56</v>
      </c>
      <c r="H26" s="23">
        <v>1395</v>
      </c>
      <c r="I26" s="23">
        <v>1625</v>
      </c>
      <c r="J26" s="35">
        <f t="shared" si="1"/>
        <v>3076</v>
      </c>
      <c r="K26" s="24">
        <f t="shared" si="2"/>
        <v>93</v>
      </c>
      <c r="L26" s="25">
        <f t="shared" si="2"/>
        <v>3169</v>
      </c>
      <c r="M26" s="25">
        <f t="shared" si="2"/>
        <v>3590</v>
      </c>
      <c r="N26" s="35">
        <f t="shared" si="3"/>
        <v>6852</v>
      </c>
    </row>
    <row r="27" spans="1:14" ht="12.75" x14ac:dyDescent="0.2">
      <c r="A27" s="30">
        <f t="shared" si="5"/>
        <v>45829</v>
      </c>
      <c r="B27" s="31">
        <f t="shared" si="4"/>
        <v>45829</v>
      </c>
      <c r="C27" s="18">
        <v>46</v>
      </c>
      <c r="D27" s="19">
        <v>928</v>
      </c>
      <c r="E27" s="19">
        <v>1422</v>
      </c>
      <c r="F27" s="32">
        <f t="shared" si="0"/>
        <v>2396</v>
      </c>
      <c r="G27" s="18">
        <v>57</v>
      </c>
      <c r="H27" s="19">
        <v>808</v>
      </c>
      <c r="I27" s="19">
        <v>1489</v>
      </c>
      <c r="J27" s="32">
        <f t="shared" si="1"/>
        <v>2354</v>
      </c>
      <c r="K27" s="20">
        <f t="shared" si="2"/>
        <v>103</v>
      </c>
      <c r="L27" s="21">
        <f t="shared" si="2"/>
        <v>1736</v>
      </c>
      <c r="M27" s="21">
        <f t="shared" si="2"/>
        <v>2911</v>
      </c>
      <c r="N27" s="32">
        <f t="shared" si="3"/>
        <v>4750</v>
      </c>
    </row>
    <row r="28" spans="1:14" ht="12.75" x14ac:dyDescent="0.2">
      <c r="A28" s="33">
        <f t="shared" si="5"/>
        <v>45830</v>
      </c>
      <c r="B28" s="34">
        <f t="shared" si="4"/>
        <v>45830</v>
      </c>
      <c r="C28" s="22">
        <v>37</v>
      </c>
      <c r="D28" s="23">
        <v>135</v>
      </c>
      <c r="E28" s="23">
        <v>1664</v>
      </c>
      <c r="F28" s="35">
        <f t="shared" si="0"/>
        <v>1836</v>
      </c>
      <c r="G28" s="22">
        <v>37</v>
      </c>
      <c r="H28" s="23">
        <v>278</v>
      </c>
      <c r="I28" s="23">
        <v>2009</v>
      </c>
      <c r="J28" s="35">
        <f t="shared" si="1"/>
        <v>2324</v>
      </c>
      <c r="K28" s="24">
        <f t="shared" si="2"/>
        <v>74</v>
      </c>
      <c r="L28" s="25">
        <f t="shared" si="2"/>
        <v>413</v>
      </c>
      <c r="M28" s="25">
        <f t="shared" si="2"/>
        <v>3673</v>
      </c>
      <c r="N28" s="35">
        <f t="shared" si="3"/>
        <v>4160</v>
      </c>
    </row>
    <row r="29" spans="1:14" ht="12.75" x14ac:dyDescent="0.2">
      <c r="A29" s="30">
        <f t="shared" si="5"/>
        <v>45831</v>
      </c>
      <c r="B29" s="31">
        <f t="shared" si="4"/>
        <v>45831</v>
      </c>
      <c r="C29" s="18">
        <v>46</v>
      </c>
      <c r="D29" s="19">
        <v>1097</v>
      </c>
      <c r="E29" s="19">
        <v>1372</v>
      </c>
      <c r="F29" s="32">
        <f t="shared" si="0"/>
        <v>2515</v>
      </c>
      <c r="G29" s="18">
        <v>32</v>
      </c>
      <c r="H29" s="19">
        <v>1827</v>
      </c>
      <c r="I29" s="19">
        <v>1602</v>
      </c>
      <c r="J29" s="32">
        <f t="shared" si="1"/>
        <v>3461</v>
      </c>
      <c r="K29" s="20">
        <f t="shared" si="2"/>
        <v>78</v>
      </c>
      <c r="L29" s="21">
        <f t="shared" si="2"/>
        <v>2924</v>
      </c>
      <c r="M29" s="21">
        <f t="shared" si="2"/>
        <v>2974</v>
      </c>
      <c r="N29" s="32">
        <f t="shared" si="3"/>
        <v>5976</v>
      </c>
    </row>
    <row r="30" spans="1:14" ht="12.75" x14ac:dyDescent="0.2">
      <c r="A30" s="33">
        <f t="shared" si="5"/>
        <v>45832</v>
      </c>
      <c r="B30" s="34">
        <f t="shared" si="4"/>
        <v>45832</v>
      </c>
      <c r="C30" s="22">
        <v>37</v>
      </c>
      <c r="D30" s="23">
        <v>1564</v>
      </c>
      <c r="E30" s="23">
        <v>1130</v>
      </c>
      <c r="F30" s="35">
        <f t="shared" si="0"/>
        <v>2731</v>
      </c>
      <c r="G30" s="22">
        <v>29</v>
      </c>
      <c r="H30" s="23">
        <v>2007</v>
      </c>
      <c r="I30" s="23">
        <v>1082</v>
      </c>
      <c r="J30" s="35">
        <f t="shared" si="1"/>
        <v>3118</v>
      </c>
      <c r="K30" s="24">
        <f t="shared" si="2"/>
        <v>66</v>
      </c>
      <c r="L30" s="25">
        <f t="shared" si="2"/>
        <v>3571</v>
      </c>
      <c r="M30" s="25">
        <f t="shared" si="2"/>
        <v>2212</v>
      </c>
      <c r="N30" s="35">
        <f t="shared" si="3"/>
        <v>5849</v>
      </c>
    </row>
    <row r="31" spans="1:14" ht="12.75" x14ac:dyDescent="0.2">
      <c r="A31" s="30">
        <f t="shared" si="5"/>
        <v>45833</v>
      </c>
      <c r="B31" s="31">
        <f t="shared" si="4"/>
        <v>45833</v>
      </c>
      <c r="C31" s="18">
        <v>28</v>
      </c>
      <c r="D31" s="19">
        <v>1761</v>
      </c>
      <c r="E31" s="19">
        <v>1253</v>
      </c>
      <c r="F31" s="32">
        <f t="shared" si="0"/>
        <v>3042</v>
      </c>
      <c r="G31" s="18">
        <v>29</v>
      </c>
      <c r="H31" s="19">
        <v>1886</v>
      </c>
      <c r="I31" s="19">
        <v>1169</v>
      </c>
      <c r="J31" s="32">
        <f t="shared" si="1"/>
        <v>3084</v>
      </c>
      <c r="K31" s="20">
        <f t="shared" si="2"/>
        <v>57</v>
      </c>
      <c r="L31" s="21">
        <f t="shared" si="2"/>
        <v>3647</v>
      </c>
      <c r="M31" s="21">
        <f t="shared" si="2"/>
        <v>2422</v>
      </c>
      <c r="N31" s="32">
        <f t="shared" si="3"/>
        <v>6126</v>
      </c>
    </row>
    <row r="32" spans="1:14" ht="12.75" x14ac:dyDescent="0.2">
      <c r="A32" s="33">
        <f t="shared" si="5"/>
        <v>45834</v>
      </c>
      <c r="B32" s="34">
        <f t="shared" si="4"/>
        <v>45834</v>
      </c>
      <c r="C32" s="22">
        <v>24</v>
      </c>
      <c r="D32" s="23">
        <v>1712</v>
      </c>
      <c r="E32" s="23">
        <v>1343</v>
      </c>
      <c r="F32" s="35">
        <f t="shared" si="0"/>
        <v>3079</v>
      </c>
      <c r="G32" s="22">
        <v>34</v>
      </c>
      <c r="H32" s="23">
        <v>1806</v>
      </c>
      <c r="I32" s="23">
        <v>1287</v>
      </c>
      <c r="J32" s="35">
        <f t="shared" si="1"/>
        <v>3127</v>
      </c>
      <c r="K32" s="24">
        <f t="shared" si="2"/>
        <v>58</v>
      </c>
      <c r="L32" s="25">
        <f t="shared" si="2"/>
        <v>3518</v>
      </c>
      <c r="M32" s="25">
        <f t="shared" si="2"/>
        <v>2630</v>
      </c>
      <c r="N32" s="35">
        <f t="shared" si="3"/>
        <v>6206</v>
      </c>
    </row>
    <row r="33" spans="1:18" ht="12.75" x14ac:dyDescent="0.2">
      <c r="A33" s="30">
        <f t="shared" si="5"/>
        <v>45835</v>
      </c>
      <c r="B33" s="31">
        <f t="shared" si="4"/>
        <v>45835</v>
      </c>
      <c r="C33" s="18">
        <v>39</v>
      </c>
      <c r="D33" s="19">
        <v>1599</v>
      </c>
      <c r="E33" s="19">
        <v>1777</v>
      </c>
      <c r="F33" s="32">
        <f t="shared" si="0"/>
        <v>3415</v>
      </c>
      <c r="G33" s="18">
        <v>41</v>
      </c>
      <c r="H33" s="19">
        <v>1432</v>
      </c>
      <c r="I33" s="19">
        <v>1533</v>
      </c>
      <c r="J33" s="32">
        <f t="shared" si="1"/>
        <v>3006</v>
      </c>
      <c r="K33" s="20">
        <f t="shared" si="2"/>
        <v>80</v>
      </c>
      <c r="L33" s="21">
        <f t="shared" si="2"/>
        <v>3031</v>
      </c>
      <c r="M33" s="21">
        <f t="shared" si="2"/>
        <v>3310</v>
      </c>
      <c r="N33" s="32">
        <f t="shared" si="3"/>
        <v>6421</v>
      </c>
    </row>
    <row r="34" spans="1:18" ht="12.75" x14ac:dyDescent="0.2">
      <c r="A34" s="33">
        <f t="shared" si="5"/>
        <v>45836</v>
      </c>
      <c r="B34" s="34">
        <f t="shared" si="4"/>
        <v>45836</v>
      </c>
      <c r="C34" s="22">
        <v>43</v>
      </c>
      <c r="D34" s="23">
        <v>861</v>
      </c>
      <c r="E34" s="23">
        <v>2047</v>
      </c>
      <c r="F34" s="35">
        <f t="shared" si="0"/>
        <v>2951</v>
      </c>
      <c r="G34" s="22">
        <v>49</v>
      </c>
      <c r="H34" s="23">
        <v>851</v>
      </c>
      <c r="I34" s="23">
        <v>1497</v>
      </c>
      <c r="J34" s="35">
        <f t="shared" si="1"/>
        <v>2397</v>
      </c>
      <c r="K34" s="24">
        <f t="shared" si="2"/>
        <v>92</v>
      </c>
      <c r="L34" s="25">
        <f t="shared" si="2"/>
        <v>1712</v>
      </c>
      <c r="M34" s="25">
        <f t="shared" si="2"/>
        <v>3544</v>
      </c>
      <c r="N34" s="35">
        <f t="shared" si="3"/>
        <v>5348</v>
      </c>
    </row>
    <row r="35" spans="1:18" ht="12.75" x14ac:dyDescent="0.2">
      <c r="A35" s="30">
        <f t="shared" si="5"/>
        <v>45837</v>
      </c>
      <c r="B35" s="31">
        <f t="shared" si="4"/>
        <v>45837</v>
      </c>
      <c r="C35" s="18">
        <v>47</v>
      </c>
      <c r="D35" s="19">
        <v>159</v>
      </c>
      <c r="E35" s="19">
        <v>1787</v>
      </c>
      <c r="F35" s="32">
        <f t="shared" si="0"/>
        <v>1993</v>
      </c>
      <c r="G35" s="18">
        <v>40</v>
      </c>
      <c r="H35" s="19">
        <v>318</v>
      </c>
      <c r="I35" s="19">
        <v>1905</v>
      </c>
      <c r="J35" s="32">
        <f t="shared" si="1"/>
        <v>2263</v>
      </c>
      <c r="K35" s="20">
        <f t="shared" si="2"/>
        <v>87</v>
      </c>
      <c r="L35" s="21">
        <f t="shared" si="2"/>
        <v>477</v>
      </c>
      <c r="M35" s="21">
        <f t="shared" si="2"/>
        <v>3692</v>
      </c>
      <c r="N35" s="32">
        <f t="shared" si="3"/>
        <v>4256</v>
      </c>
    </row>
    <row r="36" spans="1:18" ht="12.75" x14ac:dyDescent="0.2">
      <c r="A36" s="33">
        <f t="shared" si="5"/>
        <v>45838</v>
      </c>
      <c r="B36" s="34">
        <f t="shared" si="4"/>
        <v>45838</v>
      </c>
      <c r="C36" s="22">
        <v>41</v>
      </c>
      <c r="D36" s="23">
        <v>1136</v>
      </c>
      <c r="E36" s="23">
        <v>1647</v>
      </c>
      <c r="F36" s="35">
        <f t="shared" si="0"/>
        <v>2824</v>
      </c>
      <c r="G36" s="22">
        <v>31</v>
      </c>
      <c r="H36" s="23">
        <v>1791</v>
      </c>
      <c r="I36" s="23">
        <v>1530</v>
      </c>
      <c r="J36" s="35">
        <f t="shared" si="1"/>
        <v>3352</v>
      </c>
      <c r="K36" s="24">
        <f t="shared" si="2"/>
        <v>72</v>
      </c>
      <c r="L36" s="25">
        <f t="shared" si="2"/>
        <v>2927</v>
      </c>
      <c r="M36" s="25">
        <f t="shared" si="2"/>
        <v>3177</v>
      </c>
      <c r="N36" s="35">
        <f t="shared" si="3"/>
        <v>6176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1181</v>
      </c>
      <c r="D37" s="64">
        <f t="shared" si="6"/>
        <v>35844</v>
      </c>
      <c r="E37" s="64">
        <f t="shared" si="6"/>
        <v>42726</v>
      </c>
      <c r="F37" s="64">
        <f t="shared" si="6"/>
        <v>79751</v>
      </c>
      <c r="G37" s="64">
        <f t="shared" si="6"/>
        <v>1152</v>
      </c>
      <c r="H37" s="64">
        <f t="shared" si="6"/>
        <v>41597</v>
      </c>
      <c r="I37" s="64">
        <f t="shared" si="6"/>
        <v>43101</v>
      </c>
      <c r="J37" s="64">
        <f t="shared" si="6"/>
        <v>85850</v>
      </c>
      <c r="K37" s="64">
        <f t="shared" si="6"/>
        <v>2333</v>
      </c>
      <c r="L37" s="64">
        <f t="shared" si="6"/>
        <v>77441</v>
      </c>
      <c r="M37" s="64">
        <f t="shared" si="6"/>
        <v>85827</v>
      </c>
      <c r="N37" s="65">
        <f t="shared" si="6"/>
        <v>165601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>IF(COUNT(C7:C36)=0," ",C37/COUNT(C7:C36))</f>
        <v>39.366666666666667</v>
      </c>
      <c r="D38" s="66">
        <f>IF(COUNT(D7:D36)=0," ",D37/COUNT(D7:D36))</f>
        <v>1194.8</v>
      </c>
      <c r="E38" s="66">
        <f>IF(COUNT(E7:E36)=0," ",E37/COUNT(E7:E36))</f>
        <v>1424.2</v>
      </c>
      <c r="F38" s="66">
        <f>IF(COUNT(F7:F36)=0," ",F37/COUNT(F7:F36))</f>
        <v>2658.3666666666668</v>
      </c>
      <c r="G38" s="66">
        <f t="shared" ref="G38:N38" si="7">IF(COUNT(G7:G36)=0," ",G37/COUNT(G7:G36))</f>
        <v>38.4</v>
      </c>
      <c r="H38" s="66">
        <f t="shared" si="7"/>
        <v>1386.5666666666666</v>
      </c>
      <c r="I38" s="66">
        <f t="shared" si="7"/>
        <v>1436.7</v>
      </c>
      <c r="J38" s="66">
        <f t="shared" si="7"/>
        <v>2861.6666666666665</v>
      </c>
      <c r="K38" s="66">
        <f t="shared" si="7"/>
        <v>77.766666666666666</v>
      </c>
      <c r="L38" s="66">
        <f t="shared" si="7"/>
        <v>2581.3666666666668</v>
      </c>
      <c r="M38" s="66">
        <f t="shared" si="7"/>
        <v>2860.9</v>
      </c>
      <c r="N38" s="67">
        <f t="shared" si="7"/>
        <v>5520.0333333333338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C7" sqref="C7:E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Juin!A36+1</f>
        <v>45839</v>
      </c>
      <c r="B7" s="31">
        <f>A7</f>
        <v>45839</v>
      </c>
      <c r="C7" s="18">
        <v>38</v>
      </c>
      <c r="D7" s="19">
        <v>1690</v>
      </c>
      <c r="E7" s="19">
        <v>1497</v>
      </c>
      <c r="F7" s="32">
        <f t="shared" ref="F7:F37" si="0">IF($A7=" "," ",SUM(C7:E7))</f>
        <v>3225</v>
      </c>
      <c r="G7" s="18">
        <v>41</v>
      </c>
      <c r="H7" s="19">
        <v>2036</v>
      </c>
      <c r="I7" s="19">
        <v>1241</v>
      </c>
      <c r="J7" s="32">
        <f t="shared" ref="J7:J37" si="1">IF($A7=" "," ",SUM(G7:I7))</f>
        <v>3318</v>
      </c>
      <c r="K7" s="20">
        <f t="shared" ref="K7:M37" si="2">IF($A7=" "," ",SUM(C7,G7))</f>
        <v>79</v>
      </c>
      <c r="L7" s="21">
        <f t="shared" si="2"/>
        <v>3726</v>
      </c>
      <c r="M7" s="21">
        <f t="shared" si="2"/>
        <v>2738</v>
      </c>
      <c r="N7" s="32">
        <f t="shared" ref="N7:N37" si="3">IF($A7=" "," ",SUM(K7:M7))</f>
        <v>6543</v>
      </c>
      <c r="Q7" s="4"/>
    </row>
    <row r="8" spans="1:18" ht="12.75" x14ac:dyDescent="0.2">
      <c r="A8" s="33">
        <f>A7+1</f>
        <v>45840</v>
      </c>
      <c r="B8" s="34">
        <f t="shared" ref="B8:B37" si="4">A8</f>
        <v>45840</v>
      </c>
      <c r="C8" s="22">
        <v>32</v>
      </c>
      <c r="D8" s="23">
        <v>1713</v>
      </c>
      <c r="E8" s="23">
        <v>1576</v>
      </c>
      <c r="F8" s="35">
        <f t="shared" si="0"/>
        <v>3321</v>
      </c>
      <c r="G8" s="22">
        <v>38</v>
      </c>
      <c r="H8" s="23">
        <v>1947</v>
      </c>
      <c r="I8" s="23">
        <v>1054</v>
      </c>
      <c r="J8" s="35">
        <f t="shared" si="1"/>
        <v>3039</v>
      </c>
      <c r="K8" s="24">
        <f t="shared" si="2"/>
        <v>70</v>
      </c>
      <c r="L8" s="25">
        <f t="shared" si="2"/>
        <v>3660</v>
      </c>
      <c r="M8" s="25">
        <f t="shared" si="2"/>
        <v>2630</v>
      </c>
      <c r="N8" s="35">
        <f t="shared" si="3"/>
        <v>6360</v>
      </c>
      <c r="Q8" s="4"/>
    </row>
    <row r="9" spans="1:18" ht="12.75" x14ac:dyDescent="0.2">
      <c r="A9" s="30">
        <f t="shared" ref="A9:A37" si="5">A8+1</f>
        <v>45841</v>
      </c>
      <c r="B9" s="31">
        <f t="shared" si="4"/>
        <v>45841</v>
      </c>
      <c r="C9" s="18">
        <v>40</v>
      </c>
      <c r="D9" s="19">
        <v>1593</v>
      </c>
      <c r="E9" s="19">
        <v>1696</v>
      </c>
      <c r="F9" s="32">
        <f t="shared" si="0"/>
        <v>3329</v>
      </c>
      <c r="G9" s="18">
        <v>43</v>
      </c>
      <c r="H9" s="19">
        <v>1750</v>
      </c>
      <c r="I9" s="19">
        <v>1358</v>
      </c>
      <c r="J9" s="32">
        <f t="shared" si="1"/>
        <v>3151</v>
      </c>
      <c r="K9" s="20">
        <f t="shared" si="2"/>
        <v>83</v>
      </c>
      <c r="L9" s="21">
        <f t="shared" si="2"/>
        <v>3343</v>
      </c>
      <c r="M9" s="21">
        <f t="shared" si="2"/>
        <v>3054</v>
      </c>
      <c r="N9" s="32">
        <f t="shared" si="3"/>
        <v>6480</v>
      </c>
    </row>
    <row r="10" spans="1:18" ht="12.75" x14ac:dyDescent="0.2">
      <c r="A10" s="33">
        <f t="shared" si="5"/>
        <v>45842</v>
      </c>
      <c r="B10" s="34">
        <f t="shared" si="4"/>
        <v>45842</v>
      </c>
      <c r="C10" s="22">
        <v>46</v>
      </c>
      <c r="D10" s="23">
        <v>1832</v>
      </c>
      <c r="E10" s="23">
        <v>2488</v>
      </c>
      <c r="F10" s="35">
        <f t="shared" si="0"/>
        <v>4366</v>
      </c>
      <c r="G10" s="22">
        <v>53</v>
      </c>
      <c r="H10" s="23">
        <v>1470</v>
      </c>
      <c r="I10" s="23">
        <v>1659</v>
      </c>
      <c r="J10" s="35">
        <f t="shared" si="1"/>
        <v>3182</v>
      </c>
      <c r="K10" s="24">
        <f t="shared" si="2"/>
        <v>99</v>
      </c>
      <c r="L10" s="25">
        <f t="shared" si="2"/>
        <v>3302</v>
      </c>
      <c r="M10" s="25">
        <f t="shared" si="2"/>
        <v>4147</v>
      </c>
      <c r="N10" s="35">
        <f t="shared" si="3"/>
        <v>7548</v>
      </c>
    </row>
    <row r="11" spans="1:18" ht="12.75" x14ac:dyDescent="0.2">
      <c r="A11" s="30">
        <f t="shared" si="5"/>
        <v>45843</v>
      </c>
      <c r="B11" s="31">
        <f t="shared" si="4"/>
        <v>45843</v>
      </c>
      <c r="C11" s="18">
        <v>52</v>
      </c>
      <c r="D11" s="19">
        <v>678</v>
      </c>
      <c r="E11" s="19">
        <v>2748</v>
      </c>
      <c r="F11" s="32">
        <f t="shared" si="0"/>
        <v>3478</v>
      </c>
      <c r="G11" s="18">
        <v>51</v>
      </c>
      <c r="H11" s="19">
        <v>515</v>
      </c>
      <c r="I11" s="19">
        <v>1536</v>
      </c>
      <c r="J11" s="32">
        <f t="shared" si="1"/>
        <v>2102</v>
      </c>
      <c r="K11" s="20">
        <f t="shared" si="2"/>
        <v>103</v>
      </c>
      <c r="L11" s="21">
        <f t="shared" si="2"/>
        <v>1193</v>
      </c>
      <c r="M11" s="21">
        <f t="shared" si="2"/>
        <v>4284</v>
      </c>
      <c r="N11" s="32">
        <f t="shared" si="3"/>
        <v>5580</v>
      </c>
    </row>
    <row r="12" spans="1:18" ht="12.75" x14ac:dyDescent="0.2">
      <c r="A12" s="33">
        <f t="shared" si="5"/>
        <v>45844</v>
      </c>
      <c r="B12" s="34">
        <f t="shared" si="4"/>
        <v>45844</v>
      </c>
      <c r="C12" s="22">
        <v>41</v>
      </c>
      <c r="D12" s="23">
        <v>161</v>
      </c>
      <c r="E12" s="23">
        <v>2637</v>
      </c>
      <c r="F12" s="35">
        <f t="shared" si="0"/>
        <v>2839</v>
      </c>
      <c r="G12" s="22">
        <v>39</v>
      </c>
      <c r="H12" s="23">
        <v>295</v>
      </c>
      <c r="I12" s="23">
        <v>1811</v>
      </c>
      <c r="J12" s="35">
        <f t="shared" si="1"/>
        <v>2145</v>
      </c>
      <c r="K12" s="24">
        <f t="shared" si="2"/>
        <v>80</v>
      </c>
      <c r="L12" s="25">
        <f t="shared" si="2"/>
        <v>456</v>
      </c>
      <c r="M12" s="25">
        <f t="shared" si="2"/>
        <v>4448</v>
      </c>
      <c r="N12" s="35">
        <f t="shared" si="3"/>
        <v>4984</v>
      </c>
    </row>
    <row r="13" spans="1:18" ht="12.75" x14ac:dyDescent="0.2">
      <c r="A13" s="30">
        <f t="shared" si="5"/>
        <v>45845</v>
      </c>
      <c r="B13" s="31">
        <f t="shared" si="4"/>
        <v>45845</v>
      </c>
      <c r="C13" s="18">
        <v>40</v>
      </c>
      <c r="D13" s="19">
        <v>1368</v>
      </c>
      <c r="E13" s="19">
        <v>2201</v>
      </c>
      <c r="F13" s="32">
        <f t="shared" si="0"/>
        <v>3609</v>
      </c>
      <c r="G13" s="18">
        <v>41</v>
      </c>
      <c r="H13" s="19">
        <v>2125</v>
      </c>
      <c r="I13" s="19">
        <v>1671</v>
      </c>
      <c r="J13" s="32">
        <f t="shared" si="1"/>
        <v>3837</v>
      </c>
      <c r="K13" s="20">
        <f t="shared" si="2"/>
        <v>81</v>
      </c>
      <c r="L13" s="21">
        <f t="shared" si="2"/>
        <v>3493</v>
      </c>
      <c r="M13" s="21">
        <f t="shared" si="2"/>
        <v>3872</v>
      </c>
      <c r="N13" s="32">
        <f t="shared" si="3"/>
        <v>7446</v>
      </c>
    </row>
    <row r="14" spans="1:18" ht="12.75" x14ac:dyDescent="0.2">
      <c r="A14" s="33">
        <f t="shared" si="5"/>
        <v>45846</v>
      </c>
      <c r="B14" s="34">
        <f t="shared" si="4"/>
        <v>45846</v>
      </c>
      <c r="C14" s="22">
        <v>44</v>
      </c>
      <c r="D14" s="23">
        <v>1776</v>
      </c>
      <c r="E14" s="23">
        <v>1760</v>
      </c>
      <c r="F14" s="35">
        <f t="shared" si="0"/>
        <v>3580</v>
      </c>
      <c r="G14" s="22">
        <v>35</v>
      </c>
      <c r="H14" s="23">
        <v>2066</v>
      </c>
      <c r="I14" s="23">
        <v>1178</v>
      </c>
      <c r="J14" s="35">
        <f t="shared" si="1"/>
        <v>3279</v>
      </c>
      <c r="K14" s="24">
        <f t="shared" si="2"/>
        <v>79</v>
      </c>
      <c r="L14" s="25">
        <f t="shared" si="2"/>
        <v>3842</v>
      </c>
      <c r="M14" s="25">
        <f t="shared" si="2"/>
        <v>2938</v>
      </c>
      <c r="N14" s="35">
        <f t="shared" si="3"/>
        <v>6859</v>
      </c>
    </row>
    <row r="15" spans="1:18" ht="12.75" x14ac:dyDescent="0.2">
      <c r="A15" s="30">
        <f t="shared" si="5"/>
        <v>45847</v>
      </c>
      <c r="B15" s="31">
        <f t="shared" si="4"/>
        <v>45847</v>
      </c>
      <c r="C15" s="18">
        <v>37</v>
      </c>
      <c r="D15" s="19">
        <v>1961</v>
      </c>
      <c r="E15" s="19">
        <v>1965</v>
      </c>
      <c r="F15" s="32">
        <f t="shared" si="0"/>
        <v>3963</v>
      </c>
      <c r="G15" s="18">
        <v>42</v>
      </c>
      <c r="H15" s="19">
        <v>1976</v>
      </c>
      <c r="I15" s="19">
        <v>1205</v>
      </c>
      <c r="J15" s="32">
        <f t="shared" si="1"/>
        <v>3223</v>
      </c>
      <c r="K15" s="20">
        <f t="shared" si="2"/>
        <v>79</v>
      </c>
      <c r="L15" s="21">
        <f t="shared" si="2"/>
        <v>3937</v>
      </c>
      <c r="M15" s="21">
        <f t="shared" si="2"/>
        <v>3170</v>
      </c>
      <c r="N15" s="32">
        <f t="shared" si="3"/>
        <v>7186</v>
      </c>
    </row>
    <row r="16" spans="1:18" ht="12.75" x14ac:dyDescent="0.2">
      <c r="A16" s="33">
        <f t="shared" si="5"/>
        <v>45848</v>
      </c>
      <c r="B16" s="34">
        <f t="shared" si="4"/>
        <v>45848</v>
      </c>
      <c r="C16" s="22">
        <v>29</v>
      </c>
      <c r="D16" s="23">
        <v>1791</v>
      </c>
      <c r="E16" s="23">
        <v>2033</v>
      </c>
      <c r="F16" s="35">
        <f t="shared" si="0"/>
        <v>3853</v>
      </c>
      <c r="G16" s="22">
        <v>37</v>
      </c>
      <c r="H16" s="23">
        <v>1897</v>
      </c>
      <c r="I16" s="23">
        <v>1353</v>
      </c>
      <c r="J16" s="35">
        <f t="shared" si="1"/>
        <v>3287</v>
      </c>
      <c r="K16" s="24">
        <f t="shared" si="2"/>
        <v>66</v>
      </c>
      <c r="L16" s="25">
        <f t="shared" si="2"/>
        <v>3688</v>
      </c>
      <c r="M16" s="25">
        <f t="shared" si="2"/>
        <v>3386</v>
      </c>
      <c r="N16" s="35">
        <f t="shared" si="3"/>
        <v>7140</v>
      </c>
    </row>
    <row r="17" spans="1:14" ht="12.75" x14ac:dyDescent="0.2">
      <c r="A17" s="30">
        <f t="shared" si="5"/>
        <v>45849</v>
      </c>
      <c r="B17" s="31">
        <f t="shared" si="4"/>
        <v>45849</v>
      </c>
      <c r="C17" s="18">
        <v>37</v>
      </c>
      <c r="D17" s="19">
        <v>1963</v>
      </c>
      <c r="E17" s="19">
        <v>3427</v>
      </c>
      <c r="F17" s="32">
        <f t="shared" si="0"/>
        <v>5427</v>
      </c>
      <c r="G17" s="18">
        <v>47</v>
      </c>
      <c r="H17" s="19">
        <v>1341</v>
      </c>
      <c r="I17" s="19">
        <v>1736</v>
      </c>
      <c r="J17" s="32">
        <f t="shared" si="1"/>
        <v>3124</v>
      </c>
      <c r="K17" s="20">
        <f t="shared" si="2"/>
        <v>84</v>
      </c>
      <c r="L17" s="21">
        <f t="shared" si="2"/>
        <v>3304</v>
      </c>
      <c r="M17" s="21">
        <f t="shared" si="2"/>
        <v>5163</v>
      </c>
      <c r="N17" s="32">
        <f t="shared" si="3"/>
        <v>8551</v>
      </c>
    </row>
    <row r="18" spans="1:14" ht="12.75" x14ac:dyDescent="0.2">
      <c r="A18" s="33">
        <f t="shared" si="5"/>
        <v>45850</v>
      </c>
      <c r="B18" s="34">
        <f t="shared" si="4"/>
        <v>45850</v>
      </c>
      <c r="C18" s="22">
        <v>49</v>
      </c>
      <c r="D18" s="23">
        <v>897</v>
      </c>
      <c r="E18" s="23">
        <v>3626</v>
      </c>
      <c r="F18" s="35">
        <f t="shared" si="0"/>
        <v>4572</v>
      </c>
      <c r="G18" s="22">
        <v>50</v>
      </c>
      <c r="H18" s="23">
        <v>497</v>
      </c>
      <c r="I18" s="23">
        <v>1831</v>
      </c>
      <c r="J18" s="35">
        <f t="shared" si="1"/>
        <v>2378</v>
      </c>
      <c r="K18" s="24">
        <f t="shared" si="2"/>
        <v>99</v>
      </c>
      <c r="L18" s="25">
        <f t="shared" si="2"/>
        <v>1394</v>
      </c>
      <c r="M18" s="25">
        <f t="shared" si="2"/>
        <v>5457</v>
      </c>
      <c r="N18" s="35">
        <f t="shared" si="3"/>
        <v>6950</v>
      </c>
    </row>
    <row r="19" spans="1:14" ht="12.75" x14ac:dyDescent="0.2">
      <c r="A19" s="30">
        <f t="shared" si="5"/>
        <v>45851</v>
      </c>
      <c r="B19" s="31">
        <f t="shared" si="4"/>
        <v>45851</v>
      </c>
      <c r="C19" s="18">
        <v>40</v>
      </c>
      <c r="D19" s="19">
        <v>203</v>
      </c>
      <c r="E19" s="19">
        <v>3013</v>
      </c>
      <c r="F19" s="32">
        <f t="shared" si="0"/>
        <v>3256</v>
      </c>
      <c r="G19" s="18">
        <v>39</v>
      </c>
      <c r="H19" s="19">
        <v>183</v>
      </c>
      <c r="I19" s="19">
        <v>1742</v>
      </c>
      <c r="J19" s="32">
        <f t="shared" si="1"/>
        <v>1964</v>
      </c>
      <c r="K19" s="20">
        <f t="shared" si="2"/>
        <v>79</v>
      </c>
      <c r="L19" s="21">
        <f t="shared" si="2"/>
        <v>386</v>
      </c>
      <c r="M19" s="21">
        <f t="shared" si="2"/>
        <v>4755</v>
      </c>
      <c r="N19" s="32">
        <f t="shared" si="3"/>
        <v>5220</v>
      </c>
    </row>
    <row r="20" spans="1:14" ht="12.75" x14ac:dyDescent="0.2">
      <c r="A20" s="33">
        <f t="shared" si="5"/>
        <v>45852</v>
      </c>
      <c r="B20" s="34">
        <f t="shared" si="4"/>
        <v>45852</v>
      </c>
      <c r="C20" s="22">
        <v>34</v>
      </c>
      <c r="D20" s="23">
        <v>316</v>
      </c>
      <c r="E20" s="23">
        <v>2292</v>
      </c>
      <c r="F20" s="35">
        <f t="shared" si="0"/>
        <v>2642</v>
      </c>
      <c r="G20" s="22">
        <v>40</v>
      </c>
      <c r="H20" s="23">
        <v>1011</v>
      </c>
      <c r="I20" s="23">
        <v>2484</v>
      </c>
      <c r="J20" s="35">
        <f t="shared" si="1"/>
        <v>3535</v>
      </c>
      <c r="K20" s="24">
        <f t="shared" si="2"/>
        <v>74</v>
      </c>
      <c r="L20" s="25">
        <f t="shared" si="2"/>
        <v>1327</v>
      </c>
      <c r="M20" s="25">
        <f t="shared" si="2"/>
        <v>4776</v>
      </c>
      <c r="N20" s="35">
        <f t="shared" si="3"/>
        <v>6177</v>
      </c>
    </row>
    <row r="21" spans="1:14" ht="12.75" x14ac:dyDescent="0.2">
      <c r="A21" s="30">
        <f t="shared" si="5"/>
        <v>45853</v>
      </c>
      <c r="B21" s="31">
        <f t="shared" si="4"/>
        <v>45853</v>
      </c>
      <c r="C21" s="18">
        <v>43</v>
      </c>
      <c r="D21" s="19">
        <v>1352</v>
      </c>
      <c r="E21" s="19">
        <v>2118</v>
      </c>
      <c r="F21" s="32">
        <f t="shared" si="0"/>
        <v>3513</v>
      </c>
      <c r="G21" s="18">
        <v>35</v>
      </c>
      <c r="H21" s="19">
        <v>2582</v>
      </c>
      <c r="I21" s="19">
        <v>1413</v>
      </c>
      <c r="J21" s="32">
        <f t="shared" si="1"/>
        <v>4030</v>
      </c>
      <c r="K21" s="20">
        <f t="shared" si="2"/>
        <v>78</v>
      </c>
      <c r="L21" s="21">
        <f t="shared" si="2"/>
        <v>3934</v>
      </c>
      <c r="M21" s="21">
        <f t="shared" si="2"/>
        <v>3531</v>
      </c>
      <c r="N21" s="32">
        <f t="shared" si="3"/>
        <v>7543</v>
      </c>
    </row>
    <row r="22" spans="1:14" ht="12.75" x14ac:dyDescent="0.2">
      <c r="A22" s="33">
        <f t="shared" si="5"/>
        <v>45854</v>
      </c>
      <c r="B22" s="34">
        <f t="shared" si="4"/>
        <v>45854</v>
      </c>
      <c r="C22" s="22">
        <v>42</v>
      </c>
      <c r="D22" s="23">
        <v>2063</v>
      </c>
      <c r="E22" s="23">
        <v>2218</v>
      </c>
      <c r="F22" s="35">
        <f t="shared" si="0"/>
        <v>4323</v>
      </c>
      <c r="G22" s="22">
        <v>36</v>
      </c>
      <c r="H22" s="23">
        <v>1891</v>
      </c>
      <c r="I22" s="23">
        <v>1373</v>
      </c>
      <c r="J22" s="35">
        <f t="shared" si="1"/>
        <v>3300</v>
      </c>
      <c r="K22" s="24">
        <f t="shared" si="2"/>
        <v>78</v>
      </c>
      <c r="L22" s="25">
        <f t="shared" si="2"/>
        <v>3954</v>
      </c>
      <c r="M22" s="25">
        <f t="shared" si="2"/>
        <v>3591</v>
      </c>
      <c r="N22" s="35">
        <f t="shared" si="3"/>
        <v>7623</v>
      </c>
    </row>
    <row r="23" spans="1:14" ht="12.75" x14ac:dyDescent="0.2">
      <c r="A23" s="30">
        <f t="shared" si="5"/>
        <v>45855</v>
      </c>
      <c r="B23" s="31">
        <f t="shared" si="4"/>
        <v>45855</v>
      </c>
      <c r="C23" s="18">
        <v>35</v>
      </c>
      <c r="D23" s="19">
        <v>2024</v>
      </c>
      <c r="E23" s="19">
        <v>2052</v>
      </c>
      <c r="F23" s="32">
        <f t="shared" si="0"/>
        <v>4111</v>
      </c>
      <c r="G23" s="18">
        <v>40</v>
      </c>
      <c r="H23" s="19">
        <v>1770</v>
      </c>
      <c r="I23" s="19">
        <v>1490</v>
      </c>
      <c r="J23" s="32">
        <f t="shared" si="1"/>
        <v>3300</v>
      </c>
      <c r="K23" s="20">
        <f t="shared" si="2"/>
        <v>75</v>
      </c>
      <c r="L23" s="21">
        <f t="shared" si="2"/>
        <v>3794</v>
      </c>
      <c r="M23" s="21">
        <f t="shared" si="2"/>
        <v>3542</v>
      </c>
      <c r="N23" s="32">
        <f t="shared" si="3"/>
        <v>7411</v>
      </c>
    </row>
    <row r="24" spans="1:14" ht="12.75" x14ac:dyDescent="0.2">
      <c r="A24" s="33">
        <f t="shared" si="5"/>
        <v>45856</v>
      </c>
      <c r="B24" s="34">
        <f t="shared" si="4"/>
        <v>45856</v>
      </c>
      <c r="C24" s="22">
        <v>41</v>
      </c>
      <c r="D24" s="23">
        <v>1874</v>
      </c>
      <c r="E24" s="23">
        <v>2736</v>
      </c>
      <c r="F24" s="35">
        <f t="shared" si="0"/>
        <v>4651</v>
      </c>
      <c r="G24" s="22">
        <v>40</v>
      </c>
      <c r="H24" s="23">
        <v>1558</v>
      </c>
      <c r="I24" s="23">
        <v>1922</v>
      </c>
      <c r="J24" s="35">
        <f t="shared" si="1"/>
        <v>3520</v>
      </c>
      <c r="K24" s="24">
        <f t="shared" si="2"/>
        <v>81</v>
      </c>
      <c r="L24" s="25">
        <f t="shared" si="2"/>
        <v>3432</v>
      </c>
      <c r="M24" s="25">
        <f t="shared" si="2"/>
        <v>4658</v>
      </c>
      <c r="N24" s="35">
        <f t="shared" si="3"/>
        <v>8171</v>
      </c>
    </row>
    <row r="25" spans="1:14" ht="12.75" x14ac:dyDescent="0.2">
      <c r="A25" s="30">
        <f t="shared" si="5"/>
        <v>45857</v>
      </c>
      <c r="B25" s="31">
        <f t="shared" si="4"/>
        <v>45857</v>
      </c>
      <c r="C25" s="18">
        <v>46</v>
      </c>
      <c r="D25" s="19">
        <v>758</v>
      </c>
      <c r="E25" s="19">
        <v>3690</v>
      </c>
      <c r="F25" s="32">
        <f t="shared" si="0"/>
        <v>4494</v>
      </c>
      <c r="G25" s="18">
        <v>46</v>
      </c>
      <c r="H25" s="19">
        <v>666</v>
      </c>
      <c r="I25" s="19">
        <v>2303</v>
      </c>
      <c r="J25" s="32">
        <f t="shared" si="1"/>
        <v>3015</v>
      </c>
      <c r="K25" s="20">
        <f t="shared" si="2"/>
        <v>92</v>
      </c>
      <c r="L25" s="21">
        <f t="shared" si="2"/>
        <v>1424</v>
      </c>
      <c r="M25" s="21">
        <f t="shared" si="2"/>
        <v>5993</v>
      </c>
      <c r="N25" s="32">
        <f t="shared" si="3"/>
        <v>7509</v>
      </c>
    </row>
    <row r="26" spans="1:14" ht="12.75" x14ac:dyDescent="0.2">
      <c r="A26" s="33">
        <f t="shared" si="5"/>
        <v>45858</v>
      </c>
      <c r="B26" s="34">
        <f t="shared" si="4"/>
        <v>45858</v>
      </c>
      <c r="C26" s="22">
        <v>47</v>
      </c>
      <c r="D26" s="23">
        <v>216</v>
      </c>
      <c r="E26" s="23">
        <v>3251</v>
      </c>
      <c r="F26" s="35">
        <f t="shared" si="0"/>
        <v>3514</v>
      </c>
      <c r="G26" s="22">
        <v>32</v>
      </c>
      <c r="H26" s="23">
        <v>322</v>
      </c>
      <c r="I26" s="23">
        <v>1659</v>
      </c>
      <c r="J26" s="35">
        <f t="shared" si="1"/>
        <v>2013</v>
      </c>
      <c r="K26" s="24">
        <f t="shared" si="2"/>
        <v>79</v>
      </c>
      <c r="L26" s="25">
        <f t="shared" si="2"/>
        <v>538</v>
      </c>
      <c r="M26" s="25">
        <f t="shared" si="2"/>
        <v>4910</v>
      </c>
      <c r="N26" s="35">
        <f t="shared" si="3"/>
        <v>5527</v>
      </c>
    </row>
    <row r="27" spans="1:14" ht="12.75" x14ac:dyDescent="0.2">
      <c r="A27" s="30">
        <f t="shared" si="5"/>
        <v>45859</v>
      </c>
      <c r="B27" s="31">
        <f t="shared" si="4"/>
        <v>45859</v>
      </c>
      <c r="C27" s="18">
        <v>48</v>
      </c>
      <c r="D27" s="19">
        <v>1309</v>
      </c>
      <c r="E27" s="19">
        <v>2860</v>
      </c>
      <c r="F27" s="32">
        <f t="shared" si="0"/>
        <v>4217</v>
      </c>
      <c r="G27" s="18">
        <v>35</v>
      </c>
      <c r="H27" s="19">
        <v>2117</v>
      </c>
      <c r="I27" s="19">
        <v>1368</v>
      </c>
      <c r="J27" s="32">
        <f t="shared" si="1"/>
        <v>3520</v>
      </c>
      <c r="K27" s="20">
        <f t="shared" si="2"/>
        <v>83</v>
      </c>
      <c r="L27" s="21">
        <f t="shared" si="2"/>
        <v>3426</v>
      </c>
      <c r="M27" s="21">
        <f t="shared" si="2"/>
        <v>4228</v>
      </c>
      <c r="N27" s="32">
        <f t="shared" si="3"/>
        <v>7737</v>
      </c>
    </row>
    <row r="28" spans="1:14" ht="12.75" x14ac:dyDescent="0.2">
      <c r="A28" s="33">
        <f t="shared" si="5"/>
        <v>45860</v>
      </c>
      <c r="B28" s="34">
        <f t="shared" si="4"/>
        <v>45860</v>
      </c>
      <c r="C28" s="22">
        <v>39</v>
      </c>
      <c r="D28" s="23">
        <v>1763</v>
      </c>
      <c r="E28" s="23">
        <v>2237</v>
      </c>
      <c r="F28" s="35">
        <f t="shared" si="0"/>
        <v>4039</v>
      </c>
      <c r="G28" s="22">
        <v>35</v>
      </c>
      <c r="H28" s="23">
        <v>2090</v>
      </c>
      <c r="I28" s="23">
        <v>1379</v>
      </c>
      <c r="J28" s="35">
        <f t="shared" si="1"/>
        <v>3504</v>
      </c>
      <c r="K28" s="24">
        <f t="shared" si="2"/>
        <v>74</v>
      </c>
      <c r="L28" s="25">
        <f t="shared" si="2"/>
        <v>3853</v>
      </c>
      <c r="M28" s="25">
        <f t="shared" si="2"/>
        <v>3616</v>
      </c>
      <c r="N28" s="35">
        <f t="shared" si="3"/>
        <v>7543</v>
      </c>
    </row>
    <row r="29" spans="1:14" ht="12.75" x14ac:dyDescent="0.2">
      <c r="A29" s="30">
        <f t="shared" si="5"/>
        <v>45861</v>
      </c>
      <c r="B29" s="31">
        <f t="shared" si="4"/>
        <v>45861</v>
      </c>
      <c r="C29" s="18">
        <v>47</v>
      </c>
      <c r="D29" s="19">
        <v>2013</v>
      </c>
      <c r="E29" s="19">
        <v>2348</v>
      </c>
      <c r="F29" s="32">
        <f t="shared" si="0"/>
        <v>4408</v>
      </c>
      <c r="G29" s="18">
        <v>44</v>
      </c>
      <c r="H29" s="19">
        <v>1953</v>
      </c>
      <c r="I29" s="19">
        <v>1855</v>
      </c>
      <c r="J29" s="32">
        <f t="shared" si="1"/>
        <v>3852</v>
      </c>
      <c r="K29" s="20">
        <f t="shared" si="2"/>
        <v>91</v>
      </c>
      <c r="L29" s="21">
        <f t="shared" si="2"/>
        <v>3966</v>
      </c>
      <c r="M29" s="21">
        <f t="shared" si="2"/>
        <v>4203</v>
      </c>
      <c r="N29" s="32">
        <f t="shared" si="3"/>
        <v>8260</v>
      </c>
    </row>
    <row r="30" spans="1:14" ht="12.75" x14ac:dyDescent="0.2">
      <c r="A30" s="33">
        <f t="shared" si="5"/>
        <v>45862</v>
      </c>
      <c r="B30" s="34">
        <f t="shared" si="4"/>
        <v>45862</v>
      </c>
      <c r="C30" s="22">
        <v>42</v>
      </c>
      <c r="D30" s="23">
        <v>1920</v>
      </c>
      <c r="E30" s="23">
        <v>2558</v>
      </c>
      <c r="F30" s="35">
        <f t="shared" si="0"/>
        <v>4520</v>
      </c>
      <c r="G30" s="22">
        <v>45</v>
      </c>
      <c r="H30" s="23">
        <v>1936</v>
      </c>
      <c r="I30" s="23">
        <v>1841</v>
      </c>
      <c r="J30" s="35">
        <f t="shared" si="1"/>
        <v>3822</v>
      </c>
      <c r="K30" s="24">
        <f t="shared" si="2"/>
        <v>87</v>
      </c>
      <c r="L30" s="25">
        <f t="shared" si="2"/>
        <v>3856</v>
      </c>
      <c r="M30" s="25">
        <f t="shared" si="2"/>
        <v>4399</v>
      </c>
      <c r="N30" s="35">
        <f t="shared" si="3"/>
        <v>8342</v>
      </c>
    </row>
    <row r="31" spans="1:14" ht="12.75" x14ac:dyDescent="0.2">
      <c r="A31" s="30">
        <f t="shared" si="5"/>
        <v>45863</v>
      </c>
      <c r="B31" s="31">
        <f t="shared" si="4"/>
        <v>45863</v>
      </c>
      <c r="C31" s="18">
        <v>56</v>
      </c>
      <c r="D31" s="19">
        <v>1715</v>
      </c>
      <c r="E31" s="19">
        <v>3559</v>
      </c>
      <c r="F31" s="32">
        <f t="shared" si="0"/>
        <v>5330</v>
      </c>
      <c r="G31" s="18">
        <v>52</v>
      </c>
      <c r="H31" s="19">
        <v>1356</v>
      </c>
      <c r="I31" s="19">
        <v>2345</v>
      </c>
      <c r="J31" s="32">
        <f t="shared" si="1"/>
        <v>3753</v>
      </c>
      <c r="K31" s="20">
        <f t="shared" si="2"/>
        <v>108</v>
      </c>
      <c r="L31" s="21">
        <f t="shared" si="2"/>
        <v>3071</v>
      </c>
      <c r="M31" s="21">
        <f t="shared" si="2"/>
        <v>5904</v>
      </c>
      <c r="N31" s="32">
        <f t="shared" si="3"/>
        <v>9083</v>
      </c>
    </row>
    <row r="32" spans="1:14" ht="12.75" x14ac:dyDescent="0.2">
      <c r="A32" s="33">
        <f t="shared" si="5"/>
        <v>45864</v>
      </c>
      <c r="B32" s="34">
        <f t="shared" si="4"/>
        <v>45864</v>
      </c>
      <c r="C32" s="22">
        <v>94</v>
      </c>
      <c r="D32" s="23">
        <v>863</v>
      </c>
      <c r="E32" s="23">
        <v>4366</v>
      </c>
      <c r="F32" s="35">
        <f t="shared" si="0"/>
        <v>5323</v>
      </c>
      <c r="G32" s="22">
        <v>38</v>
      </c>
      <c r="H32" s="23">
        <v>719</v>
      </c>
      <c r="I32" s="23">
        <v>2189</v>
      </c>
      <c r="J32" s="35">
        <f t="shared" si="1"/>
        <v>2946</v>
      </c>
      <c r="K32" s="24">
        <f t="shared" si="2"/>
        <v>132</v>
      </c>
      <c r="L32" s="25">
        <f t="shared" si="2"/>
        <v>1582</v>
      </c>
      <c r="M32" s="25">
        <f t="shared" si="2"/>
        <v>6555</v>
      </c>
      <c r="N32" s="35">
        <f t="shared" si="3"/>
        <v>8269</v>
      </c>
    </row>
    <row r="33" spans="1:18" ht="12.75" x14ac:dyDescent="0.2">
      <c r="A33" s="30">
        <f t="shared" si="5"/>
        <v>45865</v>
      </c>
      <c r="B33" s="31">
        <f t="shared" si="4"/>
        <v>45865</v>
      </c>
      <c r="C33" s="18">
        <v>96</v>
      </c>
      <c r="D33" s="19">
        <v>219</v>
      </c>
      <c r="E33" s="19">
        <v>3748</v>
      </c>
      <c r="F33" s="32">
        <f t="shared" si="0"/>
        <v>4063</v>
      </c>
      <c r="G33" s="18">
        <v>34</v>
      </c>
      <c r="H33" s="19">
        <v>339</v>
      </c>
      <c r="I33" s="19">
        <v>2416</v>
      </c>
      <c r="J33" s="32">
        <f t="shared" si="1"/>
        <v>2789</v>
      </c>
      <c r="K33" s="20">
        <f t="shared" si="2"/>
        <v>130</v>
      </c>
      <c r="L33" s="21">
        <f t="shared" si="2"/>
        <v>558</v>
      </c>
      <c r="M33" s="21">
        <f t="shared" si="2"/>
        <v>6164</v>
      </c>
      <c r="N33" s="32">
        <f t="shared" si="3"/>
        <v>6852</v>
      </c>
    </row>
    <row r="34" spans="1:18" ht="12.75" x14ac:dyDescent="0.2">
      <c r="A34" s="33">
        <f t="shared" si="5"/>
        <v>45866</v>
      </c>
      <c r="B34" s="34">
        <f t="shared" si="4"/>
        <v>45866</v>
      </c>
      <c r="C34" s="22">
        <v>103</v>
      </c>
      <c r="D34" s="23">
        <v>1310</v>
      </c>
      <c r="E34" s="23">
        <v>2633</v>
      </c>
      <c r="F34" s="35">
        <f t="shared" si="0"/>
        <v>4046</v>
      </c>
      <c r="G34" s="22">
        <v>34</v>
      </c>
      <c r="H34" s="23">
        <v>1963</v>
      </c>
      <c r="I34" s="23">
        <v>1887</v>
      </c>
      <c r="J34" s="35">
        <f t="shared" si="1"/>
        <v>3884</v>
      </c>
      <c r="K34" s="24">
        <f t="shared" si="2"/>
        <v>137</v>
      </c>
      <c r="L34" s="25">
        <f t="shared" si="2"/>
        <v>3273</v>
      </c>
      <c r="M34" s="25">
        <f t="shared" si="2"/>
        <v>4520</v>
      </c>
      <c r="N34" s="35">
        <f t="shared" si="3"/>
        <v>7930</v>
      </c>
    </row>
    <row r="35" spans="1:18" ht="12.75" x14ac:dyDescent="0.2">
      <c r="A35" s="30">
        <f t="shared" si="5"/>
        <v>45867</v>
      </c>
      <c r="B35" s="31">
        <f t="shared" si="4"/>
        <v>45867</v>
      </c>
      <c r="C35" s="18">
        <v>60</v>
      </c>
      <c r="D35" s="19">
        <v>1753</v>
      </c>
      <c r="E35" s="19">
        <v>2241</v>
      </c>
      <c r="F35" s="32">
        <f t="shared" si="0"/>
        <v>4054</v>
      </c>
      <c r="G35" s="18">
        <v>43</v>
      </c>
      <c r="H35" s="19">
        <v>2022</v>
      </c>
      <c r="I35" s="19">
        <v>1109</v>
      </c>
      <c r="J35" s="32">
        <f t="shared" si="1"/>
        <v>3174</v>
      </c>
      <c r="K35" s="20">
        <f t="shared" si="2"/>
        <v>103</v>
      </c>
      <c r="L35" s="21">
        <f t="shared" si="2"/>
        <v>3775</v>
      </c>
      <c r="M35" s="21">
        <f t="shared" si="2"/>
        <v>3350</v>
      </c>
      <c r="N35" s="32">
        <f t="shared" si="3"/>
        <v>7228</v>
      </c>
    </row>
    <row r="36" spans="1:18" ht="12.75" x14ac:dyDescent="0.2">
      <c r="A36" s="33">
        <f t="shared" si="5"/>
        <v>45868</v>
      </c>
      <c r="B36" s="34">
        <f t="shared" si="4"/>
        <v>45868</v>
      </c>
      <c r="C36" s="22">
        <v>54</v>
      </c>
      <c r="D36" s="23">
        <v>1911</v>
      </c>
      <c r="E36" s="23">
        <v>2297</v>
      </c>
      <c r="F36" s="35">
        <f t="shared" si="0"/>
        <v>4262</v>
      </c>
      <c r="G36" s="22">
        <v>39</v>
      </c>
      <c r="H36" s="23">
        <v>1994</v>
      </c>
      <c r="I36" s="23">
        <v>1369</v>
      </c>
      <c r="J36" s="35">
        <f t="shared" si="1"/>
        <v>3402</v>
      </c>
      <c r="K36" s="24">
        <f t="shared" si="2"/>
        <v>93</v>
      </c>
      <c r="L36" s="25">
        <f t="shared" si="2"/>
        <v>3905</v>
      </c>
      <c r="M36" s="25">
        <f t="shared" si="2"/>
        <v>3666</v>
      </c>
      <c r="N36" s="35">
        <f t="shared" si="3"/>
        <v>7664</v>
      </c>
    </row>
    <row r="37" spans="1:18" ht="12.75" x14ac:dyDescent="0.2">
      <c r="A37" s="30">
        <f t="shared" si="5"/>
        <v>45869</v>
      </c>
      <c r="B37" s="31">
        <f t="shared" si="4"/>
        <v>45869</v>
      </c>
      <c r="C37" s="18">
        <v>47</v>
      </c>
      <c r="D37" s="19">
        <v>1841</v>
      </c>
      <c r="E37" s="19">
        <v>2682</v>
      </c>
      <c r="F37" s="32">
        <f t="shared" si="0"/>
        <v>4570</v>
      </c>
      <c r="G37" s="18">
        <v>39</v>
      </c>
      <c r="H37" s="19">
        <v>1705</v>
      </c>
      <c r="I37" s="19">
        <v>1803</v>
      </c>
      <c r="J37" s="32">
        <f t="shared" si="1"/>
        <v>3547</v>
      </c>
      <c r="K37" s="20">
        <f t="shared" si="2"/>
        <v>86</v>
      </c>
      <c r="L37" s="21">
        <f t="shared" si="2"/>
        <v>3546</v>
      </c>
      <c r="M37" s="21">
        <f t="shared" si="2"/>
        <v>4485</v>
      </c>
      <c r="N37" s="32">
        <f t="shared" si="3"/>
        <v>8117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1499</v>
      </c>
      <c r="D38" s="64">
        <f t="shared" si="6"/>
        <v>42846</v>
      </c>
      <c r="E38" s="64">
        <f t="shared" si="6"/>
        <v>80553</v>
      </c>
      <c r="F38" s="64">
        <f t="shared" si="6"/>
        <v>124898</v>
      </c>
      <c r="G38" s="64">
        <f t="shared" si="6"/>
        <v>1263</v>
      </c>
      <c r="H38" s="64">
        <f t="shared" si="6"/>
        <v>46092</v>
      </c>
      <c r="I38" s="64">
        <f t="shared" si="6"/>
        <v>51580</v>
      </c>
      <c r="J38" s="64">
        <f t="shared" si="6"/>
        <v>98935</v>
      </c>
      <c r="K38" s="64">
        <f t="shared" si="6"/>
        <v>2762</v>
      </c>
      <c r="L38" s="64">
        <f t="shared" si="6"/>
        <v>88938</v>
      </c>
      <c r="M38" s="64">
        <f t="shared" si="6"/>
        <v>132133</v>
      </c>
      <c r="N38" s="65">
        <f t="shared" si="6"/>
        <v>223833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7">IF(COUNT(C7:C37)=0," ",C38/COUNT(C7:C37))</f>
        <v>48.354838709677416</v>
      </c>
      <c r="D39" s="66">
        <f t="shared" si="7"/>
        <v>1382.1290322580646</v>
      </c>
      <c r="E39" s="66">
        <f t="shared" si="7"/>
        <v>2598.483870967742</v>
      </c>
      <c r="F39" s="66">
        <f t="shared" si="7"/>
        <v>4028.9677419354839</v>
      </c>
      <c r="G39" s="66">
        <f t="shared" si="7"/>
        <v>40.741935483870968</v>
      </c>
      <c r="H39" s="66">
        <f t="shared" si="7"/>
        <v>1486.8387096774193</v>
      </c>
      <c r="I39" s="66">
        <f t="shared" si="7"/>
        <v>1663.8709677419354</v>
      </c>
      <c r="J39" s="66">
        <f t="shared" si="7"/>
        <v>3191.4516129032259</v>
      </c>
      <c r="K39" s="66">
        <f t="shared" si="7"/>
        <v>89.096774193548384</v>
      </c>
      <c r="L39" s="66">
        <f t="shared" si="7"/>
        <v>2868.9677419354839</v>
      </c>
      <c r="M39" s="66">
        <f t="shared" si="7"/>
        <v>4262.3548387096771</v>
      </c>
      <c r="N39" s="66">
        <f t="shared" si="7"/>
        <v>7220.4193548387093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S26" sqref="S2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Juillet!A37+1</f>
        <v>45870</v>
      </c>
      <c r="B7" s="31">
        <f>A7</f>
        <v>45870</v>
      </c>
      <c r="C7" s="18">
        <v>43</v>
      </c>
      <c r="D7" s="19">
        <v>1411</v>
      </c>
      <c r="E7" s="19">
        <v>3829</v>
      </c>
      <c r="F7" s="32">
        <f t="shared" ref="F7:F37" si="0">IF($A7=" "," ",SUM(C7:E7))</f>
        <v>5283</v>
      </c>
      <c r="G7" s="18">
        <v>40</v>
      </c>
      <c r="H7" s="19">
        <v>1161</v>
      </c>
      <c r="I7" s="19">
        <v>2562</v>
      </c>
      <c r="J7" s="32">
        <f t="shared" ref="J7:J37" si="1">IF($A7=" "," ",SUM(G7:I7))</f>
        <v>3763</v>
      </c>
      <c r="K7" s="20">
        <f t="shared" ref="K7:M37" si="2">IF($A7=" "," ",SUM(C7,G7))</f>
        <v>83</v>
      </c>
      <c r="L7" s="21">
        <f t="shared" si="2"/>
        <v>2572</v>
      </c>
      <c r="M7" s="21">
        <f t="shared" si="2"/>
        <v>6391</v>
      </c>
      <c r="N7" s="32">
        <f t="shared" ref="N7:N37" si="3">IF($A7=" "," ",SUM(K7:M7))</f>
        <v>9046</v>
      </c>
      <c r="Q7" s="4"/>
    </row>
    <row r="8" spans="1:18" ht="12.75" x14ac:dyDescent="0.2">
      <c r="A8" s="33">
        <f>A7+1</f>
        <v>45871</v>
      </c>
      <c r="B8" s="34">
        <f t="shared" ref="B8:B37" si="4">A8</f>
        <v>45871</v>
      </c>
      <c r="C8" s="22">
        <v>51</v>
      </c>
      <c r="D8" s="23">
        <v>771</v>
      </c>
      <c r="E8" s="23">
        <v>5196</v>
      </c>
      <c r="F8" s="35">
        <f t="shared" si="0"/>
        <v>6018</v>
      </c>
      <c r="G8" s="22">
        <v>45</v>
      </c>
      <c r="H8" s="23">
        <v>625</v>
      </c>
      <c r="I8" s="23">
        <v>3175</v>
      </c>
      <c r="J8" s="35">
        <f t="shared" si="1"/>
        <v>3845</v>
      </c>
      <c r="K8" s="24">
        <f t="shared" si="2"/>
        <v>96</v>
      </c>
      <c r="L8" s="25">
        <f t="shared" si="2"/>
        <v>1396</v>
      </c>
      <c r="M8" s="25">
        <f t="shared" si="2"/>
        <v>8371</v>
      </c>
      <c r="N8" s="35">
        <f t="shared" si="3"/>
        <v>9863</v>
      </c>
      <c r="Q8" s="4"/>
    </row>
    <row r="9" spans="1:18" ht="12.75" x14ac:dyDescent="0.2">
      <c r="A9" s="30">
        <f t="shared" ref="A9:A37" si="5">A8+1</f>
        <v>45872</v>
      </c>
      <c r="B9" s="31">
        <f t="shared" si="4"/>
        <v>45872</v>
      </c>
      <c r="C9" s="18">
        <v>48</v>
      </c>
      <c r="D9" s="19">
        <v>218</v>
      </c>
      <c r="E9" s="19">
        <v>5113</v>
      </c>
      <c r="F9" s="32">
        <f t="shared" si="0"/>
        <v>5379</v>
      </c>
      <c r="G9" s="18">
        <v>40</v>
      </c>
      <c r="H9" s="19">
        <v>340</v>
      </c>
      <c r="I9" s="19">
        <v>2982</v>
      </c>
      <c r="J9" s="32">
        <f t="shared" si="1"/>
        <v>3362</v>
      </c>
      <c r="K9" s="20">
        <f t="shared" si="2"/>
        <v>88</v>
      </c>
      <c r="L9" s="21">
        <f t="shared" si="2"/>
        <v>558</v>
      </c>
      <c r="M9" s="21">
        <f t="shared" si="2"/>
        <v>8095</v>
      </c>
      <c r="N9" s="32">
        <f t="shared" si="3"/>
        <v>8741</v>
      </c>
    </row>
    <row r="10" spans="1:18" ht="12.75" x14ac:dyDescent="0.2">
      <c r="A10" s="33">
        <f t="shared" si="5"/>
        <v>45873</v>
      </c>
      <c r="B10" s="34">
        <f t="shared" si="4"/>
        <v>45873</v>
      </c>
      <c r="C10" s="22">
        <v>41</v>
      </c>
      <c r="D10" s="23">
        <v>1259</v>
      </c>
      <c r="E10" s="23">
        <v>3759</v>
      </c>
      <c r="F10" s="35">
        <f t="shared" si="0"/>
        <v>5059</v>
      </c>
      <c r="G10" s="22">
        <v>126</v>
      </c>
      <c r="H10" s="23">
        <v>1793</v>
      </c>
      <c r="I10" s="23">
        <v>2405</v>
      </c>
      <c r="J10" s="35">
        <f t="shared" si="1"/>
        <v>4324</v>
      </c>
      <c r="K10" s="24">
        <f t="shared" si="2"/>
        <v>167</v>
      </c>
      <c r="L10" s="25">
        <f t="shared" si="2"/>
        <v>3052</v>
      </c>
      <c r="M10" s="25">
        <f t="shared" si="2"/>
        <v>6164</v>
      </c>
      <c r="N10" s="35">
        <f t="shared" si="3"/>
        <v>9383</v>
      </c>
    </row>
    <row r="11" spans="1:18" ht="12.75" x14ac:dyDescent="0.2">
      <c r="A11" s="30">
        <f t="shared" si="5"/>
        <v>45874</v>
      </c>
      <c r="B11" s="31">
        <f t="shared" si="4"/>
        <v>45874</v>
      </c>
      <c r="C11" s="18">
        <v>47</v>
      </c>
      <c r="D11" s="19">
        <v>1521</v>
      </c>
      <c r="E11" s="19">
        <v>2728</v>
      </c>
      <c r="F11" s="32">
        <f t="shared" si="0"/>
        <v>4296</v>
      </c>
      <c r="G11" s="18">
        <v>43</v>
      </c>
      <c r="H11" s="19">
        <v>1899</v>
      </c>
      <c r="I11" s="19">
        <v>1959</v>
      </c>
      <c r="J11" s="32">
        <f t="shared" si="1"/>
        <v>3901</v>
      </c>
      <c r="K11" s="20">
        <f t="shared" si="2"/>
        <v>90</v>
      </c>
      <c r="L11" s="21">
        <f t="shared" si="2"/>
        <v>3420</v>
      </c>
      <c r="M11" s="21">
        <f t="shared" si="2"/>
        <v>4687</v>
      </c>
      <c r="N11" s="32">
        <f t="shared" si="3"/>
        <v>8197</v>
      </c>
    </row>
    <row r="12" spans="1:18" ht="12.75" x14ac:dyDescent="0.2">
      <c r="A12" s="33">
        <f t="shared" si="5"/>
        <v>45875</v>
      </c>
      <c r="B12" s="34">
        <f t="shared" si="4"/>
        <v>45875</v>
      </c>
      <c r="C12" s="22">
        <v>40</v>
      </c>
      <c r="D12" s="23">
        <v>1690</v>
      </c>
      <c r="E12" s="23">
        <v>2343</v>
      </c>
      <c r="F12" s="35">
        <f t="shared" si="0"/>
        <v>4073</v>
      </c>
      <c r="G12" s="22">
        <v>55</v>
      </c>
      <c r="H12" s="23">
        <v>1674</v>
      </c>
      <c r="I12" s="23">
        <v>2089</v>
      </c>
      <c r="J12" s="35">
        <f t="shared" si="1"/>
        <v>3818</v>
      </c>
      <c r="K12" s="24">
        <f t="shared" si="2"/>
        <v>95</v>
      </c>
      <c r="L12" s="25">
        <f t="shared" si="2"/>
        <v>3364</v>
      </c>
      <c r="M12" s="25">
        <f t="shared" si="2"/>
        <v>4432</v>
      </c>
      <c r="N12" s="35">
        <f t="shared" si="3"/>
        <v>7891</v>
      </c>
    </row>
    <row r="13" spans="1:18" ht="12.75" x14ac:dyDescent="0.2">
      <c r="A13" s="30">
        <f t="shared" si="5"/>
        <v>45876</v>
      </c>
      <c r="B13" s="31">
        <f t="shared" si="4"/>
        <v>45876</v>
      </c>
      <c r="C13" s="18">
        <v>35</v>
      </c>
      <c r="D13" s="19">
        <v>1581</v>
      </c>
      <c r="E13" s="19">
        <v>2431</v>
      </c>
      <c r="F13" s="32">
        <f t="shared" si="0"/>
        <v>4047</v>
      </c>
      <c r="G13" s="18">
        <v>51</v>
      </c>
      <c r="H13" s="19">
        <v>1649</v>
      </c>
      <c r="I13" s="19">
        <v>2546</v>
      </c>
      <c r="J13" s="32">
        <f t="shared" si="1"/>
        <v>4246</v>
      </c>
      <c r="K13" s="20">
        <f t="shared" si="2"/>
        <v>86</v>
      </c>
      <c r="L13" s="21">
        <f t="shared" si="2"/>
        <v>3230</v>
      </c>
      <c r="M13" s="21">
        <f t="shared" si="2"/>
        <v>4977</v>
      </c>
      <c r="N13" s="32">
        <f t="shared" si="3"/>
        <v>8293</v>
      </c>
    </row>
    <row r="14" spans="1:18" ht="12.75" x14ac:dyDescent="0.2">
      <c r="A14" s="33">
        <f t="shared" si="5"/>
        <v>45877</v>
      </c>
      <c r="B14" s="34">
        <f t="shared" si="4"/>
        <v>45877</v>
      </c>
      <c r="C14" s="22">
        <v>47</v>
      </c>
      <c r="D14" s="23">
        <v>1232</v>
      </c>
      <c r="E14" s="23">
        <v>3168</v>
      </c>
      <c r="F14" s="35">
        <f t="shared" si="0"/>
        <v>4447</v>
      </c>
      <c r="G14" s="22">
        <v>41</v>
      </c>
      <c r="H14" s="23">
        <v>1119</v>
      </c>
      <c r="I14" s="23">
        <v>3144</v>
      </c>
      <c r="J14" s="35">
        <f t="shared" si="1"/>
        <v>4304</v>
      </c>
      <c r="K14" s="24">
        <f t="shared" si="2"/>
        <v>88</v>
      </c>
      <c r="L14" s="25">
        <f t="shared" si="2"/>
        <v>2351</v>
      </c>
      <c r="M14" s="25">
        <f t="shared" si="2"/>
        <v>6312</v>
      </c>
      <c r="N14" s="35">
        <f t="shared" si="3"/>
        <v>8751</v>
      </c>
    </row>
    <row r="15" spans="1:18" ht="12.75" x14ac:dyDescent="0.2">
      <c r="A15" s="30">
        <f t="shared" si="5"/>
        <v>45878</v>
      </c>
      <c r="B15" s="31">
        <f t="shared" si="4"/>
        <v>45878</v>
      </c>
      <c r="C15" s="18">
        <v>44</v>
      </c>
      <c r="D15" s="19">
        <v>598</v>
      </c>
      <c r="E15" s="19">
        <v>4004</v>
      </c>
      <c r="F15" s="32">
        <f t="shared" si="0"/>
        <v>4646</v>
      </c>
      <c r="G15" s="18">
        <v>56</v>
      </c>
      <c r="H15" s="19">
        <v>590</v>
      </c>
      <c r="I15" s="19">
        <v>4033</v>
      </c>
      <c r="J15" s="32">
        <f t="shared" si="1"/>
        <v>4679</v>
      </c>
      <c r="K15" s="20">
        <f t="shared" si="2"/>
        <v>100</v>
      </c>
      <c r="L15" s="21">
        <f t="shared" si="2"/>
        <v>1188</v>
      </c>
      <c r="M15" s="21">
        <f t="shared" si="2"/>
        <v>8037</v>
      </c>
      <c r="N15" s="32">
        <f t="shared" si="3"/>
        <v>9325</v>
      </c>
    </row>
    <row r="16" spans="1:18" ht="12.75" x14ac:dyDescent="0.2">
      <c r="A16" s="33">
        <f t="shared" si="5"/>
        <v>45879</v>
      </c>
      <c r="B16" s="34">
        <f t="shared" si="4"/>
        <v>45879</v>
      </c>
      <c r="C16" s="22">
        <v>42</v>
      </c>
      <c r="D16" s="23">
        <v>203</v>
      </c>
      <c r="E16" s="23">
        <v>3659</v>
      </c>
      <c r="F16" s="35">
        <f t="shared" si="0"/>
        <v>3904</v>
      </c>
      <c r="G16" s="22">
        <v>39</v>
      </c>
      <c r="H16" s="23">
        <v>331</v>
      </c>
      <c r="I16" s="23">
        <v>4083</v>
      </c>
      <c r="J16" s="35">
        <f t="shared" si="1"/>
        <v>4453</v>
      </c>
      <c r="K16" s="24">
        <f t="shared" si="2"/>
        <v>81</v>
      </c>
      <c r="L16" s="25">
        <f t="shared" si="2"/>
        <v>534</v>
      </c>
      <c r="M16" s="25">
        <f t="shared" si="2"/>
        <v>7742</v>
      </c>
      <c r="N16" s="35">
        <f t="shared" si="3"/>
        <v>8357</v>
      </c>
    </row>
    <row r="17" spans="1:14" ht="12.75" x14ac:dyDescent="0.2">
      <c r="A17" s="30">
        <f t="shared" si="5"/>
        <v>45880</v>
      </c>
      <c r="B17" s="31">
        <f t="shared" si="4"/>
        <v>45880</v>
      </c>
      <c r="C17" s="18">
        <v>38</v>
      </c>
      <c r="D17" s="19">
        <v>754</v>
      </c>
      <c r="E17" s="19">
        <v>3002</v>
      </c>
      <c r="F17" s="32">
        <f t="shared" si="0"/>
        <v>3794</v>
      </c>
      <c r="G17" s="18">
        <v>42</v>
      </c>
      <c r="H17" s="19">
        <v>1263</v>
      </c>
      <c r="I17" s="19">
        <v>2998</v>
      </c>
      <c r="J17" s="32">
        <f t="shared" si="1"/>
        <v>4303</v>
      </c>
      <c r="K17" s="20">
        <f t="shared" si="2"/>
        <v>80</v>
      </c>
      <c r="L17" s="21">
        <f t="shared" si="2"/>
        <v>2017</v>
      </c>
      <c r="M17" s="21">
        <f t="shared" si="2"/>
        <v>6000</v>
      </c>
      <c r="N17" s="32">
        <f t="shared" si="3"/>
        <v>8097</v>
      </c>
    </row>
    <row r="18" spans="1:14" ht="12.75" x14ac:dyDescent="0.2">
      <c r="A18" s="33">
        <f t="shared" si="5"/>
        <v>45881</v>
      </c>
      <c r="B18" s="34">
        <f t="shared" si="4"/>
        <v>45881</v>
      </c>
      <c r="C18" s="22">
        <v>39</v>
      </c>
      <c r="D18" s="23">
        <v>911</v>
      </c>
      <c r="E18" s="23">
        <v>2390</v>
      </c>
      <c r="F18" s="35">
        <f t="shared" si="0"/>
        <v>3340</v>
      </c>
      <c r="G18" s="22">
        <v>38</v>
      </c>
      <c r="H18" s="23">
        <v>1110</v>
      </c>
      <c r="I18" s="23">
        <v>2548</v>
      </c>
      <c r="J18" s="35">
        <f t="shared" si="1"/>
        <v>3696</v>
      </c>
      <c r="K18" s="24">
        <f t="shared" si="2"/>
        <v>77</v>
      </c>
      <c r="L18" s="25">
        <f t="shared" si="2"/>
        <v>2021</v>
      </c>
      <c r="M18" s="25">
        <f t="shared" si="2"/>
        <v>4938</v>
      </c>
      <c r="N18" s="35">
        <f t="shared" si="3"/>
        <v>7036</v>
      </c>
    </row>
    <row r="19" spans="1:14" ht="12.75" x14ac:dyDescent="0.2">
      <c r="A19" s="30">
        <f t="shared" si="5"/>
        <v>45882</v>
      </c>
      <c r="B19" s="31">
        <f t="shared" si="4"/>
        <v>45882</v>
      </c>
      <c r="C19" s="18">
        <v>34</v>
      </c>
      <c r="D19" s="19">
        <v>1000</v>
      </c>
      <c r="E19" s="19">
        <v>2284</v>
      </c>
      <c r="F19" s="32">
        <f t="shared" si="0"/>
        <v>3318</v>
      </c>
      <c r="G19" s="18">
        <v>38</v>
      </c>
      <c r="H19" s="19">
        <v>978</v>
      </c>
      <c r="I19" s="19">
        <v>2953</v>
      </c>
      <c r="J19" s="32">
        <f t="shared" si="1"/>
        <v>3969</v>
      </c>
      <c r="K19" s="20">
        <f t="shared" si="2"/>
        <v>72</v>
      </c>
      <c r="L19" s="21">
        <f t="shared" si="2"/>
        <v>1978</v>
      </c>
      <c r="M19" s="21">
        <f t="shared" si="2"/>
        <v>5237</v>
      </c>
      <c r="N19" s="32">
        <f t="shared" si="3"/>
        <v>7287</v>
      </c>
    </row>
    <row r="20" spans="1:14" ht="12.75" x14ac:dyDescent="0.2">
      <c r="A20" s="33">
        <f t="shared" si="5"/>
        <v>45883</v>
      </c>
      <c r="B20" s="34">
        <f t="shared" si="4"/>
        <v>45883</v>
      </c>
      <c r="C20" s="22">
        <v>31</v>
      </c>
      <c r="D20" s="23">
        <v>864</v>
      </c>
      <c r="E20" s="23">
        <v>2454</v>
      </c>
      <c r="F20" s="35">
        <f t="shared" si="0"/>
        <v>3349</v>
      </c>
      <c r="G20" s="22">
        <v>40</v>
      </c>
      <c r="H20" s="23">
        <v>673</v>
      </c>
      <c r="I20" s="23">
        <v>3174</v>
      </c>
      <c r="J20" s="35">
        <f t="shared" si="1"/>
        <v>3887</v>
      </c>
      <c r="K20" s="24">
        <f t="shared" si="2"/>
        <v>71</v>
      </c>
      <c r="L20" s="25">
        <f t="shared" si="2"/>
        <v>1537</v>
      </c>
      <c r="M20" s="25">
        <f t="shared" si="2"/>
        <v>5628</v>
      </c>
      <c r="N20" s="35">
        <f t="shared" si="3"/>
        <v>7236</v>
      </c>
    </row>
    <row r="21" spans="1:14" ht="12.75" x14ac:dyDescent="0.2">
      <c r="A21" s="30">
        <f t="shared" si="5"/>
        <v>45884</v>
      </c>
      <c r="B21" s="31">
        <f t="shared" si="4"/>
        <v>45884</v>
      </c>
      <c r="C21" s="18">
        <v>36</v>
      </c>
      <c r="D21" s="19">
        <v>355</v>
      </c>
      <c r="E21" s="19">
        <v>2751</v>
      </c>
      <c r="F21" s="32">
        <f t="shared" si="0"/>
        <v>3142</v>
      </c>
      <c r="G21" s="18">
        <v>37</v>
      </c>
      <c r="H21" s="19">
        <v>301</v>
      </c>
      <c r="I21" s="19">
        <v>3954</v>
      </c>
      <c r="J21" s="32">
        <f t="shared" si="1"/>
        <v>4292</v>
      </c>
      <c r="K21" s="20">
        <f t="shared" si="2"/>
        <v>73</v>
      </c>
      <c r="L21" s="21">
        <f t="shared" si="2"/>
        <v>656</v>
      </c>
      <c r="M21" s="21">
        <f t="shared" si="2"/>
        <v>6705</v>
      </c>
      <c r="N21" s="32">
        <f t="shared" si="3"/>
        <v>7434</v>
      </c>
    </row>
    <row r="22" spans="1:14" ht="12.75" x14ac:dyDescent="0.2">
      <c r="A22" s="33">
        <f t="shared" si="5"/>
        <v>45885</v>
      </c>
      <c r="B22" s="34">
        <f t="shared" si="4"/>
        <v>45885</v>
      </c>
      <c r="C22" s="22">
        <v>50</v>
      </c>
      <c r="D22" s="23">
        <v>355</v>
      </c>
      <c r="E22" s="23">
        <v>3369</v>
      </c>
      <c r="F22" s="35">
        <f t="shared" si="0"/>
        <v>3774</v>
      </c>
      <c r="G22" s="22">
        <v>48</v>
      </c>
      <c r="H22" s="23">
        <v>209</v>
      </c>
      <c r="I22" s="23">
        <v>4650</v>
      </c>
      <c r="J22" s="35">
        <f t="shared" si="1"/>
        <v>4907</v>
      </c>
      <c r="K22" s="24">
        <f t="shared" si="2"/>
        <v>98</v>
      </c>
      <c r="L22" s="25">
        <f t="shared" si="2"/>
        <v>564</v>
      </c>
      <c r="M22" s="25">
        <f t="shared" si="2"/>
        <v>8019</v>
      </c>
      <c r="N22" s="35">
        <f t="shared" si="3"/>
        <v>8681</v>
      </c>
    </row>
    <row r="23" spans="1:14" ht="12.75" x14ac:dyDescent="0.2">
      <c r="A23" s="30">
        <f t="shared" si="5"/>
        <v>45886</v>
      </c>
      <c r="B23" s="31">
        <f t="shared" si="4"/>
        <v>45886</v>
      </c>
      <c r="C23" s="18">
        <v>48</v>
      </c>
      <c r="D23" s="19">
        <v>173</v>
      </c>
      <c r="E23" s="19">
        <v>3226</v>
      </c>
      <c r="F23" s="32">
        <f t="shared" si="0"/>
        <v>3447</v>
      </c>
      <c r="G23" s="18">
        <v>40</v>
      </c>
      <c r="H23" s="19">
        <v>211</v>
      </c>
      <c r="I23" s="19">
        <v>4771</v>
      </c>
      <c r="J23" s="32">
        <f t="shared" si="1"/>
        <v>5022</v>
      </c>
      <c r="K23" s="20">
        <f t="shared" si="2"/>
        <v>88</v>
      </c>
      <c r="L23" s="21">
        <f t="shared" si="2"/>
        <v>384</v>
      </c>
      <c r="M23" s="21">
        <f t="shared" si="2"/>
        <v>7997</v>
      </c>
      <c r="N23" s="32">
        <f t="shared" si="3"/>
        <v>8469</v>
      </c>
    </row>
    <row r="24" spans="1:14" ht="12.75" x14ac:dyDescent="0.2">
      <c r="A24" s="33">
        <f t="shared" si="5"/>
        <v>45887</v>
      </c>
      <c r="B24" s="34">
        <f t="shared" si="4"/>
        <v>45887</v>
      </c>
      <c r="C24" s="22">
        <v>41</v>
      </c>
      <c r="D24" s="23">
        <v>670</v>
      </c>
      <c r="E24" s="23">
        <v>2700</v>
      </c>
      <c r="F24" s="35">
        <f t="shared" si="0"/>
        <v>3411</v>
      </c>
      <c r="G24" s="22">
        <v>35</v>
      </c>
      <c r="H24" s="23">
        <v>960</v>
      </c>
      <c r="I24" s="23">
        <v>3411</v>
      </c>
      <c r="J24" s="35">
        <f t="shared" si="1"/>
        <v>4406</v>
      </c>
      <c r="K24" s="24">
        <f t="shared" si="2"/>
        <v>76</v>
      </c>
      <c r="L24" s="25">
        <f t="shared" si="2"/>
        <v>1630</v>
      </c>
      <c r="M24" s="25">
        <f t="shared" si="2"/>
        <v>6111</v>
      </c>
      <c r="N24" s="35">
        <f t="shared" si="3"/>
        <v>7817</v>
      </c>
    </row>
    <row r="25" spans="1:14" ht="12.75" x14ac:dyDescent="0.2">
      <c r="A25" s="30">
        <f t="shared" si="5"/>
        <v>45888</v>
      </c>
      <c r="B25" s="31">
        <f t="shared" si="4"/>
        <v>45888</v>
      </c>
      <c r="C25" s="18">
        <v>44</v>
      </c>
      <c r="D25" s="19">
        <v>979</v>
      </c>
      <c r="E25" s="19">
        <v>2047</v>
      </c>
      <c r="F25" s="32">
        <f t="shared" si="0"/>
        <v>3070</v>
      </c>
      <c r="G25" s="18">
        <v>33</v>
      </c>
      <c r="H25" s="19">
        <v>1301</v>
      </c>
      <c r="I25" s="19">
        <v>2995</v>
      </c>
      <c r="J25" s="32">
        <f t="shared" si="1"/>
        <v>4329</v>
      </c>
      <c r="K25" s="20">
        <f t="shared" si="2"/>
        <v>77</v>
      </c>
      <c r="L25" s="21">
        <f t="shared" si="2"/>
        <v>2280</v>
      </c>
      <c r="M25" s="21">
        <f t="shared" si="2"/>
        <v>5042</v>
      </c>
      <c r="N25" s="32">
        <f t="shared" si="3"/>
        <v>7399</v>
      </c>
    </row>
    <row r="26" spans="1:14" ht="12.75" x14ac:dyDescent="0.2">
      <c r="A26" s="33">
        <f t="shared" si="5"/>
        <v>45889</v>
      </c>
      <c r="B26" s="34">
        <f t="shared" si="4"/>
        <v>45889</v>
      </c>
      <c r="C26" s="22">
        <v>47</v>
      </c>
      <c r="D26" s="23">
        <v>1146</v>
      </c>
      <c r="E26" s="23">
        <v>2076</v>
      </c>
      <c r="F26" s="35">
        <f t="shared" si="0"/>
        <v>3269</v>
      </c>
      <c r="G26" s="22">
        <v>45</v>
      </c>
      <c r="H26" s="23">
        <v>1227</v>
      </c>
      <c r="I26" s="23">
        <v>3173</v>
      </c>
      <c r="J26" s="35">
        <f t="shared" si="1"/>
        <v>4445</v>
      </c>
      <c r="K26" s="24">
        <f t="shared" si="2"/>
        <v>92</v>
      </c>
      <c r="L26" s="25">
        <f t="shared" si="2"/>
        <v>2373</v>
      </c>
      <c r="M26" s="25">
        <f t="shared" si="2"/>
        <v>5249</v>
      </c>
      <c r="N26" s="35">
        <f t="shared" si="3"/>
        <v>7714</v>
      </c>
    </row>
    <row r="27" spans="1:14" ht="12.75" x14ac:dyDescent="0.2">
      <c r="A27" s="30">
        <f t="shared" si="5"/>
        <v>45890</v>
      </c>
      <c r="B27" s="31">
        <f t="shared" si="4"/>
        <v>45890</v>
      </c>
      <c r="C27" s="18">
        <v>36</v>
      </c>
      <c r="D27" s="19">
        <v>1062</v>
      </c>
      <c r="E27" s="19">
        <v>2014</v>
      </c>
      <c r="F27" s="32">
        <f t="shared" si="0"/>
        <v>3112</v>
      </c>
      <c r="G27" s="18">
        <v>33</v>
      </c>
      <c r="H27" s="19">
        <v>1080</v>
      </c>
      <c r="I27" s="19">
        <v>3644</v>
      </c>
      <c r="J27" s="32">
        <f t="shared" si="1"/>
        <v>4757</v>
      </c>
      <c r="K27" s="20">
        <f t="shared" si="2"/>
        <v>69</v>
      </c>
      <c r="L27" s="21">
        <f t="shared" si="2"/>
        <v>2142</v>
      </c>
      <c r="M27" s="21">
        <f t="shared" si="2"/>
        <v>5658</v>
      </c>
      <c r="N27" s="32">
        <f t="shared" si="3"/>
        <v>7869</v>
      </c>
    </row>
    <row r="28" spans="1:14" ht="12.75" x14ac:dyDescent="0.2">
      <c r="A28" s="33">
        <f t="shared" si="5"/>
        <v>45891</v>
      </c>
      <c r="B28" s="34">
        <f t="shared" si="4"/>
        <v>45891</v>
      </c>
      <c r="C28" s="22">
        <v>48</v>
      </c>
      <c r="D28" s="23">
        <v>1096</v>
      </c>
      <c r="E28" s="23">
        <v>2433</v>
      </c>
      <c r="F28" s="35">
        <f t="shared" si="0"/>
        <v>3577</v>
      </c>
      <c r="G28" s="22">
        <v>42</v>
      </c>
      <c r="H28" s="23">
        <v>940</v>
      </c>
      <c r="I28" s="23">
        <v>4174</v>
      </c>
      <c r="J28" s="35">
        <f t="shared" si="1"/>
        <v>5156</v>
      </c>
      <c r="K28" s="24">
        <f t="shared" si="2"/>
        <v>90</v>
      </c>
      <c r="L28" s="25">
        <f t="shared" si="2"/>
        <v>2036</v>
      </c>
      <c r="M28" s="25">
        <f t="shared" si="2"/>
        <v>6607</v>
      </c>
      <c r="N28" s="35">
        <f t="shared" si="3"/>
        <v>8733</v>
      </c>
    </row>
    <row r="29" spans="1:14" ht="12.75" x14ac:dyDescent="0.2">
      <c r="A29" s="30">
        <f t="shared" si="5"/>
        <v>45892</v>
      </c>
      <c r="B29" s="31">
        <f t="shared" si="4"/>
        <v>45892</v>
      </c>
      <c r="C29" s="18">
        <v>48</v>
      </c>
      <c r="D29" s="19">
        <v>559</v>
      </c>
      <c r="E29" s="19">
        <v>3018</v>
      </c>
      <c r="F29" s="32">
        <f t="shared" si="0"/>
        <v>3625</v>
      </c>
      <c r="G29" s="18">
        <v>43</v>
      </c>
      <c r="H29" s="19">
        <v>520</v>
      </c>
      <c r="I29" s="19">
        <v>4917</v>
      </c>
      <c r="J29" s="32">
        <f t="shared" si="1"/>
        <v>5480</v>
      </c>
      <c r="K29" s="20">
        <f t="shared" si="2"/>
        <v>91</v>
      </c>
      <c r="L29" s="21">
        <f t="shared" si="2"/>
        <v>1079</v>
      </c>
      <c r="M29" s="21">
        <f t="shared" si="2"/>
        <v>7935</v>
      </c>
      <c r="N29" s="32">
        <f t="shared" si="3"/>
        <v>9105</v>
      </c>
    </row>
    <row r="30" spans="1:14" ht="12.75" x14ac:dyDescent="0.2">
      <c r="A30" s="33">
        <f t="shared" si="5"/>
        <v>45893</v>
      </c>
      <c r="B30" s="34">
        <f t="shared" si="4"/>
        <v>45893</v>
      </c>
      <c r="C30" s="22">
        <v>53</v>
      </c>
      <c r="D30" s="23">
        <v>232</v>
      </c>
      <c r="E30" s="23">
        <v>2517</v>
      </c>
      <c r="F30" s="35">
        <f t="shared" si="0"/>
        <v>2802</v>
      </c>
      <c r="G30" s="22">
        <v>39</v>
      </c>
      <c r="H30" s="23">
        <v>310</v>
      </c>
      <c r="I30" s="23">
        <v>4427</v>
      </c>
      <c r="J30" s="35">
        <f t="shared" si="1"/>
        <v>4776</v>
      </c>
      <c r="K30" s="24">
        <f t="shared" si="2"/>
        <v>92</v>
      </c>
      <c r="L30" s="25">
        <f t="shared" si="2"/>
        <v>542</v>
      </c>
      <c r="M30" s="25">
        <f t="shared" si="2"/>
        <v>6944</v>
      </c>
      <c r="N30" s="35">
        <f t="shared" si="3"/>
        <v>7578</v>
      </c>
    </row>
    <row r="31" spans="1:14" ht="12.75" x14ac:dyDescent="0.2">
      <c r="A31" s="30">
        <f t="shared" si="5"/>
        <v>45894</v>
      </c>
      <c r="B31" s="31">
        <f t="shared" si="4"/>
        <v>45894</v>
      </c>
      <c r="C31" s="18">
        <v>47</v>
      </c>
      <c r="D31" s="19">
        <v>996</v>
      </c>
      <c r="E31" s="19">
        <v>1865</v>
      </c>
      <c r="F31" s="32">
        <f t="shared" si="0"/>
        <v>2908</v>
      </c>
      <c r="G31" s="18">
        <v>47</v>
      </c>
      <c r="H31" s="19">
        <v>1488</v>
      </c>
      <c r="I31" s="19">
        <v>3140</v>
      </c>
      <c r="J31" s="32">
        <f t="shared" si="1"/>
        <v>4675</v>
      </c>
      <c r="K31" s="20">
        <f t="shared" si="2"/>
        <v>94</v>
      </c>
      <c r="L31" s="21">
        <f t="shared" si="2"/>
        <v>2484</v>
      </c>
      <c r="M31" s="21">
        <f t="shared" si="2"/>
        <v>5005</v>
      </c>
      <c r="N31" s="32">
        <f t="shared" si="3"/>
        <v>7583</v>
      </c>
    </row>
    <row r="32" spans="1:14" ht="12.75" x14ac:dyDescent="0.2">
      <c r="A32" s="33">
        <f t="shared" si="5"/>
        <v>45895</v>
      </c>
      <c r="B32" s="34">
        <f t="shared" si="4"/>
        <v>45895</v>
      </c>
      <c r="C32" s="22">
        <v>46</v>
      </c>
      <c r="D32" s="23">
        <v>1471</v>
      </c>
      <c r="E32" s="23">
        <v>1513</v>
      </c>
      <c r="F32" s="35">
        <f t="shared" si="0"/>
        <v>3030</v>
      </c>
      <c r="G32" s="22">
        <v>63</v>
      </c>
      <c r="H32" s="23">
        <v>1848</v>
      </c>
      <c r="I32" s="23">
        <v>3096</v>
      </c>
      <c r="J32" s="35">
        <f t="shared" si="1"/>
        <v>5007</v>
      </c>
      <c r="K32" s="24">
        <f t="shared" si="2"/>
        <v>109</v>
      </c>
      <c r="L32" s="25">
        <f t="shared" si="2"/>
        <v>3319</v>
      </c>
      <c r="M32" s="25">
        <f t="shared" si="2"/>
        <v>4609</v>
      </c>
      <c r="N32" s="35">
        <f t="shared" si="3"/>
        <v>8037</v>
      </c>
    </row>
    <row r="33" spans="1:18" ht="12.75" x14ac:dyDescent="0.2">
      <c r="A33" s="30">
        <f t="shared" si="5"/>
        <v>45896</v>
      </c>
      <c r="B33" s="31">
        <f t="shared" si="4"/>
        <v>45896</v>
      </c>
      <c r="C33" s="18">
        <v>35</v>
      </c>
      <c r="D33" s="19">
        <v>1553</v>
      </c>
      <c r="E33" s="19">
        <v>1462</v>
      </c>
      <c r="F33" s="32">
        <f t="shared" si="0"/>
        <v>3050</v>
      </c>
      <c r="G33" s="18">
        <v>40</v>
      </c>
      <c r="H33" s="19">
        <v>1810</v>
      </c>
      <c r="I33" s="19">
        <v>2925</v>
      </c>
      <c r="J33" s="32">
        <f t="shared" si="1"/>
        <v>4775</v>
      </c>
      <c r="K33" s="20">
        <f t="shared" si="2"/>
        <v>75</v>
      </c>
      <c r="L33" s="21">
        <f t="shared" si="2"/>
        <v>3363</v>
      </c>
      <c r="M33" s="21">
        <f t="shared" si="2"/>
        <v>4387</v>
      </c>
      <c r="N33" s="32">
        <f t="shared" si="3"/>
        <v>7825</v>
      </c>
    </row>
    <row r="34" spans="1:18" ht="12.75" x14ac:dyDescent="0.2">
      <c r="A34" s="33">
        <f t="shared" si="5"/>
        <v>45897</v>
      </c>
      <c r="B34" s="34">
        <f t="shared" si="4"/>
        <v>45897</v>
      </c>
      <c r="C34" s="22">
        <v>35</v>
      </c>
      <c r="D34" s="23">
        <v>1579</v>
      </c>
      <c r="E34" s="23">
        <v>1537</v>
      </c>
      <c r="F34" s="35">
        <f t="shared" si="0"/>
        <v>3151</v>
      </c>
      <c r="G34" s="22">
        <v>45</v>
      </c>
      <c r="H34" s="23">
        <v>1697</v>
      </c>
      <c r="I34" s="23">
        <v>3241</v>
      </c>
      <c r="J34" s="35">
        <f t="shared" si="1"/>
        <v>4983</v>
      </c>
      <c r="K34" s="24">
        <f t="shared" si="2"/>
        <v>80</v>
      </c>
      <c r="L34" s="25">
        <f t="shared" si="2"/>
        <v>3276</v>
      </c>
      <c r="M34" s="25">
        <f t="shared" si="2"/>
        <v>4778</v>
      </c>
      <c r="N34" s="35">
        <f t="shared" si="3"/>
        <v>8134</v>
      </c>
    </row>
    <row r="35" spans="1:18" ht="12.75" x14ac:dyDescent="0.2">
      <c r="A35" s="30">
        <f t="shared" si="5"/>
        <v>45898</v>
      </c>
      <c r="B35" s="31">
        <f t="shared" si="4"/>
        <v>45898</v>
      </c>
      <c r="C35" s="18">
        <v>44</v>
      </c>
      <c r="D35" s="19">
        <v>1485</v>
      </c>
      <c r="E35" s="19">
        <v>1909</v>
      </c>
      <c r="F35" s="32">
        <f t="shared" si="0"/>
        <v>3438</v>
      </c>
      <c r="G35" s="18">
        <v>40</v>
      </c>
      <c r="H35" s="19">
        <v>1451</v>
      </c>
      <c r="I35" s="19">
        <v>3602</v>
      </c>
      <c r="J35" s="32">
        <f t="shared" si="1"/>
        <v>5093</v>
      </c>
      <c r="K35" s="20">
        <f t="shared" si="2"/>
        <v>84</v>
      </c>
      <c r="L35" s="21">
        <f t="shared" si="2"/>
        <v>2936</v>
      </c>
      <c r="M35" s="21">
        <f t="shared" si="2"/>
        <v>5511</v>
      </c>
      <c r="N35" s="32">
        <f t="shared" si="3"/>
        <v>8531</v>
      </c>
    </row>
    <row r="36" spans="1:18" ht="12.75" x14ac:dyDescent="0.2">
      <c r="A36" s="33">
        <f t="shared" si="5"/>
        <v>45899</v>
      </c>
      <c r="B36" s="34">
        <f t="shared" si="4"/>
        <v>45899</v>
      </c>
      <c r="C36" s="22">
        <v>47</v>
      </c>
      <c r="D36" s="23">
        <v>824</v>
      </c>
      <c r="E36" s="23">
        <v>2260</v>
      </c>
      <c r="F36" s="35">
        <f t="shared" si="0"/>
        <v>3131</v>
      </c>
      <c r="G36" s="22">
        <v>46</v>
      </c>
      <c r="H36" s="23">
        <v>832</v>
      </c>
      <c r="I36" s="23">
        <v>3149</v>
      </c>
      <c r="J36" s="35">
        <f t="shared" si="1"/>
        <v>4027</v>
      </c>
      <c r="K36" s="24">
        <f t="shared" si="2"/>
        <v>93</v>
      </c>
      <c r="L36" s="25">
        <f t="shared" si="2"/>
        <v>1656</v>
      </c>
      <c r="M36" s="25">
        <f t="shared" si="2"/>
        <v>5409</v>
      </c>
      <c r="N36" s="35">
        <f t="shared" si="3"/>
        <v>7158</v>
      </c>
    </row>
    <row r="37" spans="1:18" ht="12.75" x14ac:dyDescent="0.2">
      <c r="A37" s="30">
        <f t="shared" si="5"/>
        <v>45900</v>
      </c>
      <c r="B37" s="31">
        <f t="shared" si="4"/>
        <v>45900</v>
      </c>
      <c r="C37" s="18">
        <v>44</v>
      </c>
      <c r="D37" s="19">
        <v>212</v>
      </c>
      <c r="E37" s="19">
        <v>2160</v>
      </c>
      <c r="F37" s="32">
        <f t="shared" si="0"/>
        <v>2416</v>
      </c>
      <c r="G37" s="18">
        <v>41</v>
      </c>
      <c r="H37" s="19">
        <v>373</v>
      </c>
      <c r="I37" s="19">
        <v>2897</v>
      </c>
      <c r="J37" s="32">
        <f t="shared" si="1"/>
        <v>3311</v>
      </c>
      <c r="K37" s="20">
        <f t="shared" si="2"/>
        <v>85</v>
      </c>
      <c r="L37" s="21">
        <f t="shared" si="2"/>
        <v>585</v>
      </c>
      <c r="M37" s="21">
        <f t="shared" si="2"/>
        <v>5057</v>
      </c>
      <c r="N37" s="32">
        <f t="shared" si="3"/>
        <v>5727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1329</v>
      </c>
      <c r="D38" s="64">
        <f t="shared" si="6"/>
        <v>28760</v>
      </c>
      <c r="E38" s="64">
        <f t="shared" si="6"/>
        <v>85217</v>
      </c>
      <c r="F38" s="64">
        <f t="shared" si="6"/>
        <v>115306</v>
      </c>
      <c r="G38" s="64">
        <f t="shared" si="6"/>
        <v>1411</v>
      </c>
      <c r="H38" s="64">
        <f t="shared" si="6"/>
        <v>31763</v>
      </c>
      <c r="I38" s="64">
        <f t="shared" si="6"/>
        <v>102817</v>
      </c>
      <c r="J38" s="64">
        <f t="shared" si="6"/>
        <v>135991</v>
      </c>
      <c r="K38" s="64">
        <f t="shared" si="6"/>
        <v>2740</v>
      </c>
      <c r="L38" s="64">
        <f t="shared" si="6"/>
        <v>60523</v>
      </c>
      <c r="M38" s="64">
        <f t="shared" si="6"/>
        <v>188034</v>
      </c>
      <c r="N38" s="65">
        <f t="shared" si="6"/>
        <v>251297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7">IF(COUNT(C7:C37)=0," ",C38/COUNT(C7:C37))</f>
        <v>42.87096774193548</v>
      </c>
      <c r="D39" s="66">
        <f t="shared" si="7"/>
        <v>927.74193548387098</v>
      </c>
      <c r="E39" s="66">
        <f>IF(COUNT(E7:E37)=0," ",E38/COUNT(E7:E37))</f>
        <v>2748.9354838709678</v>
      </c>
      <c r="F39" s="66">
        <f t="shared" si="7"/>
        <v>3719.5483870967741</v>
      </c>
      <c r="G39" s="66">
        <f t="shared" si="7"/>
        <v>45.516129032258064</v>
      </c>
      <c r="H39" s="66">
        <f t="shared" si="7"/>
        <v>1024.6129032258063</v>
      </c>
      <c r="I39" s="66">
        <f t="shared" si="7"/>
        <v>3316.6774193548385</v>
      </c>
      <c r="J39" s="66">
        <f t="shared" si="7"/>
        <v>4386.8064516129034</v>
      </c>
      <c r="K39" s="66">
        <f t="shared" si="7"/>
        <v>88.387096774193552</v>
      </c>
      <c r="L39" s="66">
        <f t="shared" si="7"/>
        <v>1952.3548387096773</v>
      </c>
      <c r="M39" s="66">
        <f t="shared" si="7"/>
        <v>6065.6129032258068</v>
      </c>
      <c r="N39" s="67">
        <f t="shared" si="7"/>
        <v>8106.3548387096771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Léa DALSTEIN</cp:lastModifiedBy>
  <cp:lastPrinted>2025-10-02T08:38:39Z</cp:lastPrinted>
  <dcterms:created xsi:type="dcterms:W3CDTF">2003-10-28T13:52:40Z</dcterms:created>
  <dcterms:modified xsi:type="dcterms:W3CDTF">2026-01-08T10:19:57Z</dcterms:modified>
</cp:coreProperties>
</file>